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1.xml" ContentType="application/vnd.openxmlformats-officedocument.spreadsheetml.pivotTable+xml"/>
  <Override PartName="/xl/pivotTables/pivotTable5.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2" sheetId="1" r:id="rId1"/>
    <sheet name="APV" sheetId="2" r:id="rId2"/>
    <sheet name="TACC" sheetId="3" r:id="rId3"/>
    <sheet name="ACC" sheetId="4" r:id="rId4"/>
    <sheet name="TPNC" sheetId="5" r:id="rId5"/>
    <sheet name="PNC" sheetId="6" r:id="rId6"/>
    <sheet name="Total Acciones" sheetId="7" r:id="rId7"/>
    <sheet name="Hoja16" sheetId="8" r:id="rId8"/>
    <sheet name="Hoja17" sheetId="9" r:id="rId9"/>
    <sheet name="CONSOLIDADO" sheetId="10" r:id="rId10"/>
  </sheets>
  <definedNames>
    <definedName name="_xlnm._FilterDatabase" localSheetId="9" hidden="1">'CONSOLIDADO'!$A$1:$D$80</definedName>
  </definedNames>
  <calcPr fullCalcOnLoad="1"/>
  <pivotCaches>
    <pivotCache cacheId="2" r:id="rId11"/>
    <pivotCache cacheId="1" r:id="rId12"/>
    <pivotCache cacheId="4" r:id="rId13"/>
  </pivotCaches>
</workbook>
</file>

<file path=xl/sharedStrings.xml><?xml version="1.0" encoding="utf-8"?>
<sst xmlns="http://schemas.openxmlformats.org/spreadsheetml/2006/main" count="994" uniqueCount="195">
  <si>
    <t>Núm.</t>
  </si>
  <si>
    <t>Tipo</t>
  </si>
  <si>
    <t>Estado</t>
  </si>
  <si>
    <t>Descripción</t>
  </si>
  <si>
    <t>Reporta</t>
  </si>
  <si>
    <t>Responsable</t>
  </si>
  <si>
    <t>Fecha de Creación</t>
  </si>
  <si>
    <t>Fecha de Cierre</t>
  </si>
  <si>
    <t>Proceso</t>
  </si>
  <si>
    <t>Fuente</t>
  </si>
  <si>
    <t>%Avance Plan de Acciones</t>
  </si>
  <si>
    <t>% Avance Tratamientos</t>
  </si>
  <si>
    <t>% Total de Avance</t>
  </si>
  <si>
    <t>Acciones Correctivas -generadas por el proceso-</t>
  </si>
  <si>
    <t>Cerrada</t>
  </si>
  <si>
    <t>Al realizar la medición del grado de satisfacción de los usuarios externos (coordinadores, referentes, líderes y operadores locales de la ESE) sobre los lineamientos para la operación del PSPIC 2017,l Plan de Intervenciones colectivas, se identificó que el 25% de los usuarios no estaban satisfechos con la coherencia de los lineamientos entregados para la operación en el nivel local.</t>
  </si>
  <si>
    <t>Yari Liana Iguaran Bermudez</t>
  </si>
  <si>
    <t>Sonia Rebollo</t>
  </si>
  <si>
    <t>Inspección Vigilancia y Control</t>
  </si>
  <si>
    <t>Satisfacción del Cliente</t>
  </si>
  <si>
    <t>-</t>
  </si>
  <si>
    <t>Desde la Dirección de Salud Colectiva, se identificaron dificultades en el diligenciamiento adecuado de las actas de conciliación de Glosas definitivas de las unidades prestadoras de servicios de salud (UPSS) por parte del equipo de seguimiento.</t>
  </si>
  <si>
    <t>Hugo Alexander Cespedes Gonzalez</t>
  </si>
  <si>
    <t>Gestión en Salud Pública</t>
  </si>
  <si>
    <t>Gestión del Proceso</t>
  </si>
  <si>
    <t>Al realizar la evaluación de los controles que se están aplicando para mitigar el riesgo “que las capacitaciones impartidas por la entidad no fortalezcan las competencias de los funcionarios para desarrollar su trabajo”, se evidencia que la valoración de los mismos obtuvo un resultado de 55 puntos lo cual conlleva a generar una acción correctiva.</t>
  </si>
  <si>
    <t>Laura Maritza Pinzon Ballesteros</t>
  </si>
  <si>
    <t>Graciela Retamoso Llamas</t>
  </si>
  <si>
    <t>Gestión del Talento Humano</t>
  </si>
  <si>
    <t>Autoevaluaciones</t>
  </si>
  <si>
    <t>La organización no se asegura que el producto que no sea conforme con los requisitos del producto, se identifica y controla para prevenir su uso o entrega no intencionados. "Se evidencia que el servicio no conforme No.1177 que refiere incumplimiento de requisitos legales establecidos para la gestión de las tutelas en los términos de ley, es tratado de acuerdo al procedimiento SDS-PYC-PR 003 versión 6 Control de Producto No conforme en la SDS, siendo una no conformidad a un requisito legal."</t>
  </si>
  <si>
    <t>Alvaro Augusto Amado Camacho</t>
  </si>
  <si>
    <t>Oscar Reyes</t>
  </si>
  <si>
    <t>Planeación Institucional y Calidad</t>
  </si>
  <si>
    <t>Auditorias Externas</t>
  </si>
  <si>
    <t>En la Autoevaluación de Riesgos de corrupción del Proceso de Gestión Social en Salud, se encontró que al realizar la valoración del control, no cumple con el rango de calificación debido a que no se encontró evidencia de los criterios: ¿La frecuencia de ejecución del control y seguimiento es adecuada? y ¿Se cuenta con evidencias de la ejecución y seguimiento del control?.</t>
  </si>
  <si>
    <t>Sandra Patricia Caycedo Hernandez</t>
  </si>
  <si>
    <t>Juan Alvarado Solano</t>
  </si>
  <si>
    <t>Gestión Social en Salud</t>
  </si>
  <si>
    <t>Se evidencia que parte de la gestión documental generada por el proceso no cumple lo establecido en el Lineamiento para la CREACIÓN MODIFICACIÓN Y OBSOLESCENCIA DE DOCUMENTOS (código SDS-PYC-LN-1) así como el procedimiento CONTROL DE DOCUMENTOS (código SDS-PYC-PR-001) y lo establecido en la NTCGP 1000:2009 numeral 4.2.3 que indica que la entidad: "Debe definir los controles necesarios para asegurarse de que se identifican los cambios y el estado de versión vigente de los documentos y que las versiones vigentes y pertinentes de los documentos aplicables se encuentren disponibles en los puntos de uso ("...")</t>
  </si>
  <si>
    <t>Carlos Julio Pinto Iza</t>
  </si>
  <si>
    <t>19/Aug/2016</t>
  </si>
  <si>
    <t>26/Apr/2017</t>
  </si>
  <si>
    <t>Auditorias de Calidad OCI</t>
  </si>
  <si>
    <t>Derivado del ejercicio de percepción del cliente realizado con las IPS con servicios de trasplante, la información del correo de actividad trasplantadora no cumple con el criterio técnico para el proceso que se requiere a diario</t>
  </si>
  <si>
    <t>Consuelo Peña</t>
  </si>
  <si>
    <t>Tamara Gilma Vanin Nieto</t>
  </si>
  <si>
    <t>14/Dec/2016</t>
  </si>
  <si>
    <t>Provisión de Servicios de Salud</t>
  </si>
  <si>
    <t>Se debe fortalecer la información que emite el modulador ya que el personal de las IPS considera que no es clara ni acertada. Esta información se deriva del ejercicio de percepción de cliente.</t>
  </si>
  <si>
    <t>Acorde a los resultados del ejercicio de percepción del cliente realizado con las instituciones de prestación de servicios de salud con programas de trasplante, se debe fortalecer la comunicación con la CRN1 y las IPS.</t>
  </si>
  <si>
    <t>A un funcionario se le liquidaron vacaciones sin haber cumplido con el tiempo establecido para adquirir el derecho, materializándose de esta manera el riesgo de incurrir en errores e inconsistencias en la liquidación de nómina.</t>
  </si>
  <si>
    <t>De acuerdo con el ejercicio de autoevaluación de control el proceso evidenció la necesidad de actualizar el mapa de riesgos del proceso Gestión de Comunicaciones teniendo en cuenta el resultado.</t>
  </si>
  <si>
    <t>Ronald Ramirez Lopez</t>
  </si>
  <si>
    <t>Andrea Fernanda Peña Hernandez</t>
  </si>
  <si>
    <t>Gestión de Comunicaciones</t>
  </si>
  <si>
    <t>De acuerdo con el ejercicio de autoevaluación de control el proceso evidenció la materialización del riesgo "Uso inadecuado de la imagen institucional o identidad visual ", por lo cual se hace necesario tomar las acciones correctivas necesarias para revisar, evaluar y/o rediseñar el riesgo.</t>
  </si>
  <si>
    <t>De acuerdo con el ejercicio de autoevaluación de control el proceso evidenció la materialización del riesgo "Suministrar a la opinión pública, información equivocada, no validada, incompleta y/o inoportuna de la entidad", por lo cual se hace necesario tomar las acciones correctivas necesarias para revisar, evaluar y/o rediseñar el riesgo.</t>
  </si>
  <si>
    <t>No se encontró evidencia objetiva del tratamiento que se debe dar a los riesgos cuando estos se materializan, incumpliendo lo establecido en los numerales 4.1 g) y 8.5.2 de la norma NTC GP 1000:2009.</t>
  </si>
  <si>
    <t>German Suarez Revelo</t>
  </si>
  <si>
    <t>Rosmira Mosquera Padilla</t>
  </si>
  <si>
    <t>10/Aug/2016</t>
  </si>
  <si>
    <t>Calidad de Servicios de Salud</t>
  </si>
  <si>
    <t>No se encontró evidencia objetiva de la identificación y trazabilidad de los eventos adversos reportados por los prestadores de servicios de salud, según se establece en el procedimiento de Seguridad del Paciente (SDS-CSS-PR-001), incumpliendo con los numerales 7.5.1 y 7.5.3 de la norma NTC GP 1000:2009.</t>
  </si>
  <si>
    <t>No se encontró evidencia objetiva del reporte y tratamiento del Producto No Conforme de acuerdo con lo establecido en el procedimiento Control del Producto No Conforme (Bien y/o Servicio) en la SDS (SDS-PYC-PR-003), incumpliendo el numeral 8.3 de la norma NTC GP 1000:2009.</t>
  </si>
  <si>
    <t>No se encontró evidencia objetiva del seguimiento y medición del proceso en los procedimientos Programa de Farmacovigilancia (SDS-CSS-PR-003) y Seguridad del Paciente (SDS-CSS-PR-001), así como el análisis de los datos que permitan demostrar la eficacia, eficiencia y efectividad resultado de su gestión, incumpliendo con lo establecido en los numerales 8.2.3 y 8.4 de la norma NTC GP 1000:2009</t>
  </si>
  <si>
    <t>La información que se entrega para su lectura de indicaciones para su donación, no se encuentra vinculado como anexo a ningún documento controlado por el SIG.</t>
  </si>
  <si>
    <t>Raul Amaya Espitia</t>
  </si>
  <si>
    <t>21/Apr/2017</t>
  </si>
  <si>
    <t>Los procedimientos SDS-PSS-PR-012, 014 y 015 no se elaboraron en la plantilla dispuesta sino se crearon en otra plantilla (Word) y se adjuntaron.</t>
  </si>
  <si>
    <t>Durante la verificación en el Hemocentro se evidenció que los documentos entregados para la verificación en la Auditoría se encontraban impresos con códigos de la estructura documental no vigente en cuanto a su codificación y logo. Así mismo en el pie de páginas de los mismos se encontraba un sello de color verde de copia controlada según lo evidenciado</t>
  </si>
  <si>
    <t>Se encontró en la verificación in situ documentos (procedimientos técnicos y de gestión) en físico en las diferentes actividades del proceso, lo cual incumple con la Política de cero papel dada en la SDS y con el lineamiento del SIG en cuanto a la consulta de los documentos vigentes en la plataforma ISOLUCION. EVIDENCIA: “Documento no válido en medio impreso sin la identificación de “COPIA CONTROLADA”.</t>
  </si>
  <si>
    <t>El proceso refiere que los criterios para la donación se consultan en la página web del Instituto Nacional de Salud, al verificar el listado maestro de documentos externos no se evidencian dichos documentos por ej: Documento Técnico Nacional. Comisión de riñón. Versión 7. Noviembre de 2015. Se realizan estrategias para impactar mortalidad directa, entre ellas -Guías publicadas en el SICAP, algunas, trabajadas por SDS otras con apoyo de hospitales y otras emitidas por Ministerio de Salud y Protección Social. Se evidencia que las guías de práctica clínica no aparecen codificadas (internas) o en el listado maestro de documentos externos a pesar de su criticidad.</t>
  </si>
  <si>
    <t>Al verificar por ISOlución se evidencia que el documento SDS-PSS-LN-003 tiene en algunas páginas el encabezado con el código 114-RDO-LN-010, además contiene logo de Bogotá Humana; en la página 26 hace referencia a documentos de la anterior estructura organizacional por ej: 114-RDO-PR-006; en la página 27 refiere pantallazo de un formato con código: 114-RDO-FT-390, pero en el pie de página de esa misma imagen lo refieren incluso con otra versión (2); en la página 35 refiere como figura 8. Registro diario módulo código 114-RDO-FT-26. El documento SDS-PSS-PT-02 V.1 tiene un código diferente en el encabezado cuando se consulta: 114-RDO-PT-02 V.01. El documento SDS-PSS-FT-94 V.2 mantiene logo de Bogotá Humana.</t>
  </si>
  <si>
    <t>No se contaba con una herramienta para ejercer el control, como tampoco con el instructivo para el manejo de la herramienta que propendiera por la mitigación y manejo del riesgo. Riesgo: Disponer de los perfiles requeridos para la oficina, así como solicitar los recursos económicos para su vinculación con la debida oportunidad.</t>
  </si>
  <si>
    <t>Emiro Jose Garcia Palencia</t>
  </si>
  <si>
    <t>Melba Rocio Zabala Diaz</t>
  </si>
  <si>
    <t>Evaluación, Seguimiento y Control a la Gestión</t>
  </si>
  <si>
    <t>EN LA AUTO EVALUACIÓN DE RIESGOS Y CONTROLES 2015 - 2016, DEL PROCESO ASEGURAR SALUD, SE ENCUENTRA QUE UNO DE LOS RIESGOS SE MATERIALIZO, RELACIONADO CON AUMENTO DE BARRERAS DE ACCESO A SERVICIOS DE SALUD, PESE A LOS CONTROLES ESTABLECIDOS. ADEMÁS, ALGUNOS CONTROLES NO TIENEN HERRAMIENTAS DE REGISTRO O NO SE GESTIONAN. POR LO ANTERIOR,DEBE REALIZARSE REVISIÓN DEL MAPA DE RIESGOS Y CONTROLES Y MEJORAMIENTO DEL MISMO</t>
  </si>
  <si>
    <t>Cielo Rocio Valencia Corredor</t>
  </si>
  <si>
    <t>Asegurar Salud</t>
  </si>
  <si>
    <t>No medición de la adherencia al procedimiento de regulación de la urgencia médica (Psicólogos) correspondiente al segundo cuatrimestre del año 2016 por desconocimiento de los criterios de evaluación y del instructivo de atención de llamadas de salud mental.</t>
  </si>
  <si>
    <t>Julieth Stefany Garcia Collazos</t>
  </si>
  <si>
    <t>Yanidis Andrea Pinilla Armenta</t>
  </si>
  <si>
    <t>Gestión de Urgencias, Emergencias y Desastres</t>
  </si>
  <si>
    <t>Se evidencia falta de difusión y comunicación del Sistema de Gestión de Calidad, ya que no todos los participantes del ejercicio conocían los puntos de consulta de la gestión documental, Mapa de Riesgos o las acciones preventivas. SDS-UED-PR-001 ANALISIS Y GESTION DEL SISTEMA DE EMERGENCIAS MEDICAS, SDS-UED-PR-002 FORMACIÓN Y FORTALECIMIENTO DE LOS ACTORES DEL SISTEMA DE EMERGENCIAS MÉDICAS DISTRITALES.</t>
  </si>
  <si>
    <t>Myriam Cecilia Samaca Rodriguez</t>
  </si>
  <si>
    <t>01/Aug/2016</t>
  </si>
  <si>
    <t>06/Jan/2017</t>
  </si>
  <si>
    <t>La documentación del proceso Gestión de Urgencias, Emergencias y Desastres no incluye ni controla la totalidad de los documentos requeridos por la Entidad para el cumplimiento de las funciones establecidas por la normatividad vigente para las Entidades Territoriales de Salud. No hay evidencia de cumplimiento de los requisitos que determina la Entidad en su LINEAMIENTO PARA LA CREACIÓN, MODIFICACIÓN U OBSOLESCENCIA DE DOCUMENTOS DEL SIG Código: SDS-PYC-LN-001, en la cual se refiere que la SDS tiene definido un punto de uso formal para la documentación de su Sistema Integrado de Gestión denominado ISOLUCION. Observado en dos de los procedimientos SDS-UED-PR-004 GESTIÓN INTEGRAL DE TRANSPORTES, SISTEMAS Y COMUNICACIONES y SDS-UED-PR-003 GESTIÓN DEL RIESGO PARA LA PREVENCIÓN Y ATENCIÓN DE EMERGENCIAS Y DESASTRES EN EL SECTOR SALUD.</t>
  </si>
  <si>
    <t>La presente acción correctiva se crea ya no se logró "Elaborar las guías de asesoría telefónica de los incidentes más frecuentes que ingresan a través de la Línea de Emergencias 123", lo cual quedó soportado en la acción correctiva 1084, la cual fue cerrada. Por lo anterior se crea la presente acción con el objetivo de dar cumplimiento a la actividad relacionada con la elaboración de las mencionadas guías.</t>
  </si>
  <si>
    <t>Realizada la autoevaluación del control: Verificar que se brinde la asistencia técnica en el proceso de Solicitud de Modificaciones Presupuestales; Validar el cumplimiento de requisitos técnicos, legales y de planificación, de las solicitudes de las Modificaciones Presupuestales, del riesgo: "No oportunidad en el trámite de las Modificaciones Presupuestales". Se encontró que no se dispone de una herramienta para ejercer el control, no existen manuales, instructivos o procedimientos para el manejo de la herramienta; En el tiempo que lleva la herramienta no ha demostrado ser efectiva y La frecuencia de ejecución del control y seguimiento no es adecuada</t>
  </si>
  <si>
    <t>Jorge Melo Nova</t>
  </si>
  <si>
    <t>Mauricio Antonio Jimenez Castelblanco</t>
  </si>
  <si>
    <t>Planeación y Gestión Sectorial</t>
  </si>
  <si>
    <t>Realizada la autoevaluación de control, se encontró que el riesgo "No aprobación de los Planes Financieros de las ESE de la Red Adscrita a la Secretaria Distrital de Salud". tiene formulado el control :"Realizar seguimiento mensual a la Ejecución Presupuestal" y este no tiene una herramienta para ejercer el control, no existen manuales, instructivos o procedimientos para el manejo de la herramienta y no están definidos los responsables de la ejecución del control y seguimiento.</t>
  </si>
  <si>
    <t>16/Jan/2017</t>
  </si>
  <si>
    <t>La valoración del peligro de Ruido para el personal expuesto en el área de caniles y gateras de la sede Zoonosis no corresponde a lo evidenciado en esta área, por lo tanto no se han implementado los controles adecuados en el individuo.</t>
  </si>
  <si>
    <t>Deisy Alexandra Ramirez Bosiga</t>
  </si>
  <si>
    <t>Adriana Maria Castro Castillo</t>
  </si>
  <si>
    <t>05/Jan/2017</t>
  </si>
  <si>
    <t>No se realizó, en el mes de marzo de 2015, la auditoría del sistema de gestión de seguridad y salud ocupacional, según lo establecido en el plan de trabajo 2015.</t>
  </si>
  <si>
    <t>No se evidencia en la organización los mecanismos de evaluación de las acciones tomadas, en términos de su efecto sobre la eficacia, eficiencia o efectividad del Sistema de Gestión de la Calidad de la entidad Evidencia: No se evidencia registros de evaluación del impacto definido en el plan de capacitación para las siguientes capacitaciones realizadas: • Taller de actualización en uso y cultura del software libre en la SDS del 15 al 18 de septiembre de 2015. • Conferencia APP iniciativas públicas privadas y aspectos prácticos para la evaluación de proyectos del 29 de julio de 2015. • Conferencia derecho disciplinario ley 734 de 2002 de mayo 5 de 2015.</t>
  </si>
  <si>
    <t>Maria Del Pilar Rivera Saenz</t>
  </si>
  <si>
    <t>No se evidencia medición de impacto de la Política Pública de Participación Social y Servicio a la Ciudadanía.</t>
  </si>
  <si>
    <t>Fabio Alejandro Mariño Vargas</t>
  </si>
  <si>
    <t>Se evidencia que en la dependencia de Análisis de Entidades Públicas Distritales en lo relacionado con las actividades de los contratistas no hay una adecuada supervisión de los informes mensuales presentados por los contratistas, en los contratos No. 509-15, 165-15, 148-15, 1472-15, 810-15, encontrándose inconsistencias entre las actividades planificadas para el mes siguiente, con los productos esperados y relacionados con el cumplimiento de las obligaciones contractuales; No se aportan evidencias por el contratista al respecto. De igual forma, no se evidencia alguna observación por parte del supervisor del contrato, o en su defecto, no se anexan soporte del cronograma mensual solicitado el cumplimiento como la obligación contractual lo define, así mismo se observó la falta de seguimiento al contrato No. 609-15, el cual se cedió desde junio 12 de 2015, y solo hasta el 19 de Agosto del 2015, dicha cesión fue firmada por el Secretario de Salud. Finalmente dicho contrato fue terminado de forma bilateral, incumpliendo con el numeral 6.2 literal d de la NTCGP 1000:2009</t>
  </si>
  <si>
    <t>Esperanza Suarez Pico</t>
  </si>
  <si>
    <t>Se evidencia que los formatos utilizados para la gestión del proceso, no son conforme a los publicados en ISOLUCION, se evidencia acta de la Subsecretaria de fechas 30 de marzo del 2015 y 25 de febrero del 2015 realizadas en archivo de Word y no en el formato institucional (Código 114-MEC- FT-001-V04), adicionalmente se evidencia que en la Dirección de Infraestructura y Tecnología así como la de Análisis de Entidades Públicas Distritales no existe en Isolución procedimientos documentados ni revisados en el contexto del proceso de la reorganización institucional, incumpliendo con el numeral 4.2.3 de la NTCGP1000:2009.</t>
  </si>
  <si>
    <t>Jairo E Berjan Vasquez</t>
  </si>
  <si>
    <t>Etiquetas de fila</t>
  </si>
  <si>
    <t>Total general</t>
  </si>
  <si>
    <t>Cuenta de Proceso</t>
  </si>
  <si>
    <t>Es necesario que el proceso revise la identificación de algunos registros ya por ejemplo se sigue hablando de PIGI el cual es una herramienta ya obsoleta en la entidad, y puede ocasionar confusiones con algunas de las herramientas de seguimiento y medición formales como POA, SEGPLAN</t>
  </si>
  <si>
    <t>Generadas por el proceso</t>
  </si>
  <si>
    <t>De acuerdo con el ejercicio de autoevaluación de control el proceso requiere socializar a todos los colaboradores del proceso la nueva versión del mapa de riesgos, y reiterar la responsabilidad frente a la aplicación del control. Adicionalmente, definir una estrategia práctica para revisar y analizar los resultados de las acciones de comunicación realizadas en el proceso, que se definan como prioritarias.</t>
  </si>
  <si>
    <t>De acuerdo al informe de Autoevaluación de Riesgos y Controles del Proceso de GS, se considera relevante realizar la actualización de Riesgos y Controles del proceso.</t>
  </si>
  <si>
    <t>Revisiòn por la Direcciòn</t>
  </si>
  <si>
    <t>Luis Enrique Martinez Riveros</t>
  </si>
  <si>
    <t>En la revisión por la dirección efectuada el 12 de Octubre de 2016 luego de revisar y analizar los diferentes elementos de entrada con la alta dirección (resultados de auditorias, retroalimentación del cliente, estado de acciones correctivas y preventivas, producto no conforme, desempeño de los procesos, gestión de riesgos, seguimiento de revisiones previas, cambios que podrían afectar el Sistema de Gestión de Calidad y recomendaciones para la mejora), se hace necesario formular un plan de mejoramiento que contribuya a la mejora continua de nuestra entidad.</t>
  </si>
  <si>
    <t>Se planearon jornadas informativas acerca de la evaluación del desempeño laboral, sin embargo no se tuvo la asistencia esperada.</t>
  </si>
  <si>
    <t>14/Aug/2017</t>
  </si>
  <si>
    <t>03/Jan/2017</t>
  </si>
  <si>
    <t>Ana Maria Cardenas Prieto</t>
  </si>
  <si>
    <t>Con base en la información recolectada en la Audiencia de Rendición de cuentas del Sector Salud, realizada el dos (2) de diciembre de 2016, se detectaron los siguientes aspectos que deben ser fortalecidos o mejorados en los próximos ejercicios de rendición de cuentas del sector.</t>
  </si>
  <si>
    <t>Gestión de TIC</t>
  </si>
  <si>
    <t>Rafael Alfredo Lopez Forero</t>
  </si>
  <si>
    <t>Luis Carlos Martinez Rincon</t>
  </si>
  <si>
    <t>De acuerdo a la auto-evaluación de riesgos realizada en Julio de 2016, se evidenció la necesidad de re-formular los controles del proceso de TIC ,debido a que no se encontraban orientados a controles de verificación ni seguimiento de acuerdo a los lineamientos establecidos por la Dirección de Planeación Institucional y Calidad.</t>
  </si>
  <si>
    <t>Otros</t>
  </si>
  <si>
    <t>Juan Carlos Ordoñez Garzon</t>
  </si>
  <si>
    <t>En auditoria integral de la Oficina de Control Interno de la SDS, según informe a enero 2017, se solicita mejora y se aprueba plan de mejoramiento para: 10.1 Oportunidad de mejora: Se recomienda incrementar los seguimientos a las EPS S Capital Salud y Unicajas a por lo menos una auditoria mensual. 10.2 La SDS debe adelantar el seguimiento a las eventuales modificaciones mes a mes a las bases de datos de los afiliados al régimen subsidiado, de tal manera que permita verificar al menos la trazabilidad, continuidad y cobertura de servicios de P Y D y atenciones resolutivas. 10.3 Evaluar y hacer seguimiento a la eventual obligatoriedad de contratación con las ESE del Distrito, por parte de las EPS del Contributivo que tienen afiliados del régimen subsidiado por movilidad.10.4 Oportunidad de mejora: Evaluar y Hacer seguimiento a la prestación de servicios a afiliados del Distrito, especialmente del régimen subsidiado que hacen uso de la portabilidad.10.5 Oportunidad de mejora: Fortalecer la información pública pertinente sobre las EPS para apoyar a usuarios que requieran el trámite de ejercicio de portabilidad y movilidad. 11.1 Recomendación: Adelantar gestiones ante el Ministerio de Salud, el FOSYGA y las EPS, para la depuración y cruce de bases de datos, con el objeto de evitar que se realicen pagos por duplicados en la BDUA.</t>
  </si>
  <si>
    <t>Realizado el análisis de riesgos y controles del proceso Asegurar Salud, se encuentra que se debe asegurar que los controles a los riesgos se mejoren en cuanto a su estandarización y realización de manera constante. Así se genera necesidad de fortalecer controles existentes y documentar nuevos. EN HOJA DE MEJORA DEL ANEXO las acciones preventivas a implementar</t>
  </si>
  <si>
    <t>Auditorias de Gestión OCI</t>
  </si>
  <si>
    <t>Sonia Luz Florez Gutierrez</t>
  </si>
  <si>
    <t>No se evidencio para la realización del mapa de riesgos del 2016 soportes para la actualización de riesgos y controles al interior del proceso de Planeación Institucional Y calidad</t>
  </si>
  <si>
    <t>Producto</t>
  </si>
  <si>
    <t>Producto No Conforme</t>
  </si>
  <si>
    <t>Desde la Subdirección de Vigilancia en Salud Pública se evidenció que desde las IPS no se ajusta algunas de las variables establecidas como críticas (variables 19, 20 y Capítulo V de Certificado de Defunción, variables 25 y 26 de Certificado de nacido vivo) que son responsabilidad de la IPS donde ocurrió el hecho vital; a pesar de las retroalimentaciones mensuales que se les han hecho tanto de nivel local como nivel central lo que afecta la calidad del dato.</t>
  </si>
  <si>
    <t>VYC-SP: Información consolidada del SIVIGILA y subsistemas de Vigilancia en SP</t>
  </si>
  <si>
    <t>Desde la Subdirección de Vigilancia en Salud Pública se presentaron dificultades al repcionar requerimientos (via telefonica ) para la atención de los usuarios del proceso de Vigilancia Sanitaria y Ambiental debido a que los referentes técnicos priorizaban el CANAL PERSONALIZADO-PRESENCIAL.</t>
  </si>
  <si>
    <t>VYC-SP: Respuestas a solicitudes: Derechos de Petición, Tutelas, Acciones Popula</t>
  </si>
  <si>
    <t>Durante el primer semestre del año 2016 se continuó con el seguimiento al PNC en el Centro Operativo de la Dirección de Urgencias y Emergencias en Salud, en el cual se realizaron 7030 seguimientos, en los cuales se evidenció algún PNC en 1134 de ellos correspondiente al 16,1%. Pese a evidenciarse una mejora del 1% comparado con el seguimiento realizado al PNC durante el segundo semestre del año 2015, se considera la necesidad de dar tratamiento al PNC identificado debido a que el PNC es el mismo.</t>
  </si>
  <si>
    <t>RDO-CRUE:Atención Prehospitalaria Médica</t>
  </si>
  <si>
    <t>En el reporte de producto no conforme, se encuentra que: No se realizó de manera oportuna - en los términos establecidos, el seguimiento continuo a las obligaciones contractuales de las ESE, en cumplimiento de contratos de compraventa de servicios de salud suscritos entre la SDS - FFDS y las ESE, para la población pobre y vulnerable sin afiliación al sistema SGSSS y servicios NO POS. Se realiza auditoria a los contratos con ESE de manera atrasada.</t>
  </si>
  <si>
    <t>Guillermo Leonardo Sanchez Ballesteros</t>
  </si>
  <si>
    <t>ASS-GAR:Aud. int (téc, adm, fin y revisoría de cuenta) SDS - FFDS y las ESE</t>
  </si>
  <si>
    <t>Como resultado del Informe de gestión 2012 a mayo 2015 solicitado por la Dirección de Calidad y Servicios de Salud, se identifica el represamiento y trámite urgente de 2.160 Investigaciones Preliminares en el procedimiento de Investigaciones Administrativas (actividad de tamizaje), especialmente las investigaciones con fecha de caducidad para el año 2016.</t>
  </si>
  <si>
    <t>Laura Astrid Diaz Berkowitz</t>
  </si>
  <si>
    <t>VYC-OFERTA: Sancionar (amonestación o pecuniaria), Recursos (apelación)</t>
  </si>
  <si>
    <t>Acciones Preventivas</t>
  </si>
  <si>
    <t>Acciones Correctivas</t>
  </si>
  <si>
    <t>En la revisión se encontró que se lleva a cabo la metodología de calificación de instalación, operación y desempeño del equipo antes de su puesta en marcha, pero la identificación la fecha de inicio y final de dicha actividad realizada en el equipo durante el cumplimiento de esta etapa del proceso de metrología.</t>
  </si>
  <si>
    <t>En la verificación de los informes entregados por el proveedor externo para metrología, se evidencia en los registros de toma de temperatura y humedad (Termohidrómetro), la no inclusión de la incertidumbre para los equipos que aplica, con el fin de realizar el ajuste del dato tomado con la incertidumbre del equipo.</t>
  </si>
  <si>
    <t>En los registros de temperatura para los equipos de neveras no se realiza el ajuste de la incertidumbre y el error emitido por el proveedor de la calibración de los equipos.</t>
  </si>
  <si>
    <t>Es conveniente que se planifique la realización de ejercicios periódicos de medición de los resultados de impacto de las actividades contratatadas con terceros para el PIC, dado que se mide la gestión y se presentan informes de las intervenciones y actividades realizadas pero no se muestra la eficiencia y efectividad conseguida en términos de resultados en salud.</t>
  </si>
  <si>
    <t>Patricia Arce</t>
  </si>
  <si>
    <t>El proceso presenta los servicios y sus resultados a los usuarios en general. Referente al manejo de quejas y reclamos, se han gestionado oportunamente. 7.2.3.2 Oportunidad de mejora: Es necesario fortalecer mecanismos de seguimiento a la oportunidad, coherencia y calidad de las respuestas, evidenciando siempre las acciones correctivas y retroalimentación al usuario; esto, teniendo en cuenta que al auditar varios requerimientos gestionados, se observó un requerimiento susceptible de mejora según evidencia adjunta</t>
  </si>
  <si>
    <t>Se encuentra evidencia objetiva sobre las revisiones que realizan las dependencias del proceso auditado y las actualizaciones de los requisitos legales que debe cumplir, conforme a los lo establecido en el numeral 7.2.2 Literal c de la NTCGP 1000:2009. No obstante, es conveniente establecer de manera periódica y permanente, la revisión y ajuste del normograma publicado en el aplicativo Isolución, referente al proceso, ya que se encuentra insuficiente para las actividades que se desarrollan en el proceso, evidencia 6, se encuentra que no se incluyen algunas normas como Resol. 1841 de 2013, Por la cual se adopta el Plan....</t>
  </si>
  <si>
    <t>Se evidencia la publicación de trámites y servicios del proceso, en la página web, Guía de Trámites y Servicios, así como los requisitos legales vigentes y reglamentarios aplicables al producto y/o servicio; se observa publicación de nuevo plan de intervenciones colectivas con sus fichas técnicas y anexos. No obstante, es adecuado establecer la revisión periódica del contenido de los link a los que hacen referencia en trámites y servicios, así como la información relacionada con el proceso y la dependencia; evidenciando que algunos documentos públicos no están actualizados con el nuevo modelo de salud, el Plan Territorial de salud y el uso de logos del plan de desarrollo vigente; la información de anterior PIC, es aún visible en algunos link, observando por ejemplo, información de CAMAD y Evidencia 7.2.1. Documento sin actualizar de lineamientos.</t>
  </si>
  <si>
    <t>El proceso cuenta con documentos que deben ser usados y cumplidos por los terceros, como Lineamientos técnicos, formatos, aplicativos, que se entregan o disponen para uso por parte de ESE contratadas para ejecutar el PIC, que no están incluidas en sistema de gestión documental; es conveniente que establezcan mecanismos de seguimiento periódico, revisión de versiones y uso de obsoletos, así como de disponibilidad en los puntos de uso de los documentos vigentes.</t>
  </si>
  <si>
    <t>OM-4.1. 1 Es adecuado revisar las competencias del proceso Gestión en Salud Pública, frente a las del proceso vigilancia y control, diferenciando las actividades y responsables. OM-4.1.2 Se evidencia que en la página web de la Secretaria distrital de Salud link de transparencia, hay versión 1 del proceso, en Isolucion hay versión 2, por lo que es conveniente y adecuado que se revise la información pública y se gestione el acceso a información actualizada del proceso vigente.</t>
  </si>
  <si>
    <t>En la autoevaluación del control, se identifico que el control “Estandarizar fuentes de información para manejo de estadísticas e informes y regularización del acceso a la información”, según la baja calificación se deben tomar acciones.</t>
  </si>
  <si>
    <t>Bernardo Armando Camacho</t>
  </si>
  <si>
    <t>El grupo de Cobro Coactivo necesita Gestionar los expedientes que se encuentran pendientes por notificar el mandamiento de pago</t>
  </si>
  <si>
    <t>Maritza Liliana Ordoñez Benavides</t>
  </si>
  <si>
    <t>Nathaly Pamela Ramirez Cepeda</t>
  </si>
  <si>
    <t>04/Aug/2017</t>
  </si>
  <si>
    <t>Gestión Financiera</t>
  </si>
  <si>
    <t>El proceso no contaba con una herramienta institucional para la realización del seguimiento a los planes de mejoramiento producto de las auditorias realizadas a los procesos de la Entidad.</t>
  </si>
  <si>
    <t>Andrea Castillo</t>
  </si>
  <si>
    <t>Las fichas y guías se encuentran protegidas para consulta en Isolucion lo que va en contra de la ley de datos abiertos, el proceso argumenta derechos de autor y propiedad intelectual, reproducción indebida de la información para uso en otros cursos (piratería). Sin embargo deberían buscarse otros mecanismos para proteger la información contenida en ellas. (Formación y Fortalecimiento de los Actores del Sistema de Emergencias Médicas Distritales) SDS-UED-PR-002.</t>
  </si>
  <si>
    <t>10/Jan/2017</t>
  </si>
  <si>
    <t>Como resultado del grupo focal desarrollado en el proceso Asegurar Salud en el mes de Junio de 2016, se evidencia que las EPS-C tienen observaciones con respecto al proceso de Inspección, seguimiento y vigilancia que se les realiza, por el cambio de recurso humano que los visita, cambios en los procedimientos y su percepción de satisfacción global, promediando 2015 y 2016, fué de (80%); además, se sugierió a la SDS que se implementen estrategias de mejora que permitan aumentar el grado de satisfacción. Informe en Isolución</t>
  </si>
  <si>
    <t>Doris Del Socorro Pelaez Arbelaez</t>
  </si>
  <si>
    <t>30/Aug/2016</t>
  </si>
  <si>
    <t>El proceso esta realizando el análisis de datos mediante reuniones como se puede observar en el acta del 6 octubre de 2015, que tuvo por objeto realizar seguimiento al cumplimiento de metas y actividades establecidas en los proyectos 874 y 875, por lo anterior, se debe fortalecer el análisis de datos para la mejora de la eficacia y eficiencia del sistema de gestión de calidad, incluido producto no conforme</t>
  </si>
  <si>
    <t>16/Aug/2016</t>
  </si>
  <si>
    <t>Revisados los Planes Operativos Anuales del proceso asegurar salud, se observo que este reporta en el campo avance de actividades y sub actividades realizadas en el periodo, desconociendo la programación de las actividades reportadas al inicio del periodo.</t>
  </si>
  <si>
    <t>Revisado el procedimiento Inspección, Seguimiento y Vigilancia a las EAPB, se observo que dos actividades no se le relaciono el registro respectivo en la plantilla de procedimientos del aplicativo Isolución.</t>
  </si>
  <si>
    <t>Revisada la documentación del proceso, se observo que solamente los formatos de autos de visita les falto el número de la versión.</t>
  </si>
  <si>
    <t>10/Apr/2017</t>
  </si>
  <si>
    <t>Revisada la gestión del Riesgo en el proceso, se observo solamente un control no fue efectivo de los formulados.</t>
  </si>
  <si>
    <t>Revisada la documentación del proceso, se observo que solamente tres de estos no se les identifico la razón de la actualización, igualmente, las razones de actualización de estos documentos son de año 2013 hacia atrás.</t>
  </si>
  <si>
    <t>Revisado el ISOLUCION se observo que la no conformidad relacionada en el informe de auditoría de calidad 2015 no fue gestionada.</t>
  </si>
  <si>
    <t>De acuerdo con la autoevaluación del control realizada al mapa de riesgos del Proceso de Gestión Financiera, se observa que se deben tomar acciones preventivas que permitan mejorar la gestión del riesgo y de esta manera lograr los objetivos del proceso</t>
  </si>
  <si>
    <t>08/Aug/2016</t>
  </si>
  <si>
    <t>29/Aug/2017</t>
  </si>
  <si>
    <t>Fortalecer el uso del los formatos que se encuentran dentro del aplicativo ISOlución y el manejo del producto no conforme.</t>
  </si>
  <si>
    <t>Es importante que la entidad, diseñe, revise, actualice o establezca una metodología más contundente para involucrar a todos los niveles de la Secretaria Distrital de Salud en la generación de una cultura preventiva en SYSO, independiente de los cargos o actividades en los cuales se desempañan, con el fin de prevenir accidentes de trabajo y enfermedades laborales y que continúen siendo un modelo de seguridad en salud y de buenas prácticas para otras entidades y organizaciones a nivel nacional e internacional.</t>
  </si>
  <si>
    <t>En el Manual SIG de la SDS, debe integrarse la auditoria EPS a Proceso IVC.</t>
  </si>
  <si>
    <t>Se evidencias actas de reuniones y formatos del proceso de Planeación y Gestión sectorial diligenciadas en el formato respectivo y en su totalidad, sin embargo no se registró la información adecuadamente en: 1. Actas de Comité dependencia: Análisis de Entidades Públicas del sector salud fecha 29/04/2015 sin revisión y aprobación del acta, ni cierre de la misma. 2. Dirección de Infraestructura y tecnología acta de fecha 11/08/2015 con el objetivo” ajuste del Proyecto de inversión UBA Móvil CAMAD” sin cierre lista de asistencia. 3. Formato Concepto Técnico Proyectos de inversión ESE Código 114-PLI-FT 054 V 0.1 del Proyecto “Dotación Reposición y compra de equipos Biomédicos Hospital santa Clara III nivel de Atención ESE actualización 2015 , encabezado a nombre de la Dirección de Desarrollo de Servicios de Salud y el concepto que se emite</t>
  </si>
  <si>
    <t>Juan Carlos Garcia Ubaque</t>
  </si>
  <si>
    <t>Cuenta de Tipo</t>
  </si>
  <si>
    <t>Cuenta de Fuente</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</si>
</sst>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0">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9"/>
      <color indexed="63"/>
      <name val="Calibri"/>
      <family val="0"/>
    </font>
    <font>
      <sz val="18"/>
      <color indexed="63"/>
      <name val="Calibri"/>
      <family val="0"/>
    </font>
    <font>
      <sz val="14"/>
      <color indexed="63"/>
      <name val="Calibri"/>
      <family val="0"/>
    </font>
    <font>
      <b/>
      <sz val="9"/>
      <color indexed="8"/>
      <name val="Arial"/>
      <family val="0"/>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9">
    <xf numFmtId="0" fontId="0" fillId="0" borderId="0" xfId="0" applyFont="1" applyAlignment="1">
      <alignment/>
    </xf>
    <xf numFmtId="0" fontId="39" fillId="0" borderId="10" xfId="0" applyFont="1" applyBorder="1" applyAlignment="1">
      <alignment horizontal="center" vertical="center" wrapText="1"/>
    </xf>
    <xf numFmtId="0" fontId="0" fillId="0" borderId="10" xfId="0" applyBorder="1" applyAlignment="1">
      <alignment wrapText="1"/>
    </xf>
    <xf numFmtId="15" fontId="0" fillId="0" borderId="10" xfId="0" applyNumberFormat="1" applyBorder="1" applyAlignment="1">
      <alignment wrapText="1"/>
    </xf>
    <xf numFmtId="9" fontId="0" fillId="0" borderId="10" xfId="0" applyNumberFormat="1" applyBorder="1" applyAlignment="1">
      <alignment wrapText="1"/>
    </xf>
    <xf numFmtId="0" fontId="0" fillId="0" borderId="0" xfId="0" applyAlignment="1">
      <alignment/>
    </xf>
    <xf numFmtId="0" fontId="0" fillId="0" borderId="0" xfId="0" applyAlignment="1">
      <alignment horizontal="left"/>
    </xf>
    <xf numFmtId="0" fontId="0" fillId="0" borderId="0" xfId="0" applyNumberFormat="1" applyAlignment="1">
      <alignment/>
    </xf>
    <xf numFmtId="9" fontId="0" fillId="0" borderId="0" xfId="52"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2.xml" /><Relationship Id="rId12" Type="http://schemas.openxmlformats.org/officeDocument/2006/relationships/pivotCacheDefinition" Target="pivotCache/pivotCacheDefinition1.xml" /><Relationship Id="rId13" Type="http://schemas.openxmlformats.org/officeDocument/2006/relationships/pivotCacheDefinition" Target="pivotCache/pivotCacheDefinition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[0]Hoja12!Tabla dinámica11</c:name>
  </c:pivotSource>
  <c:chart>
    <c:autoTitleDeleted val="0"/>
    <c:title>
      <c:tx>
        <c:rich>
          <a:bodyPr vert="horz" rot="0" anchor="ctr"/>
          <a:lstStyle/>
          <a:p>
            <a:pPr algn="ctr">
              <a:defRPr/>
            </a:pPr>
            <a:r>
              <a:rPr lang="en-US" cap="none" sz="1800" b="0" i="0" u="none" baseline="0">
                <a:solidFill>
                  <a:srgbClr val="333333"/>
                </a:solidFill>
                <a:latin typeface="Calibri"/>
                <a:ea typeface="Calibri"/>
                <a:cs typeface="Calibri"/>
              </a:rPr>
              <a:t>No. Gestión de Acciones Correctivas Ene -Oct</a:t>
            </a:r>
            <a:r>
              <a:rPr lang="en-US" cap="none" sz="1400" b="0" i="0" u="none" baseline="0">
                <a:solidFill>
                  <a:srgbClr val="333333"/>
                </a:solidFill>
                <a:latin typeface="Calibri"/>
                <a:ea typeface="Calibri"/>
                <a:cs typeface="Calibri"/>
              </a:rPr>
              <a:t>
</a:t>
            </a:r>
            <a:r>
              <a:rPr lang="en-US" cap="none" sz="1800" b="0" i="0" u="none" baseline="0">
                <a:solidFill>
                  <a:srgbClr val="333333"/>
                </a:solidFill>
                <a:latin typeface="Calibri"/>
                <a:ea typeface="Calibri"/>
                <a:cs typeface="Calibri"/>
              </a:rPr>
              <a:t>2017</a:t>
            </a:r>
          </a:p>
        </c:rich>
      </c:tx>
      <c:layout>
        <c:manualLayout>
          <c:xMode val="factor"/>
          <c:yMode val="factor"/>
          <c:x val="-0.0595"/>
          <c:y val="0.01875"/>
        </c:manualLayout>
      </c:layout>
      <c:spPr>
        <a:noFill/>
        <a:ln>
          <a:noFill/>
        </a:ln>
      </c:spPr>
    </c:title>
    <c:plotArea>
      <c:layout/>
      <c:barChart>
        <c:barDir val="col"/>
        <c:grouping val="clustered"/>
        <c:varyColors val="0"/>
        <c:ser>
          <c:idx val="0"/>
          <c:order val="0"/>
          <c:tx>
            <c:v>Cuenta de Proceso</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Lit>
              <c:ptCount val="13"/>
              <c:pt idx="0">
                <c:v>Asegurar Salud</c:v>
              </c:pt>
              <c:pt idx="1">
                <c:v>Evaluación, Seguimiento y Control a la Gestión</c:v>
              </c:pt>
              <c:pt idx="2">
                <c:v>Gestión de Comunicaciones</c:v>
              </c:pt>
              <c:pt idx="3">
                <c:v>Gestión de TIC</c:v>
              </c:pt>
              <c:pt idx="4">
                <c:v>Gestión de Urgencias, Emergencias y Desastres</c:v>
              </c:pt>
              <c:pt idx="5">
                <c:v>Gestión del Talento Humano</c:v>
              </c:pt>
              <c:pt idx="6">
                <c:v>Gestión en Salud Pública</c:v>
              </c:pt>
              <c:pt idx="7">
                <c:v>Gestión Financiera</c:v>
              </c:pt>
              <c:pt idx="8">
                <c:v>Gestión Social en Salud</c:v>
              </c:pt>
              <c:pt idx="9">
                <c:v>Planeación Institucional y Calidad</c:v>
              </c:pt>
              <c:pt idx="10">
                <c:v>Planeación y Gestión Sectorial</c:v>
              </c:pt>
              <c:pt idx="11">
                <c:v>Provisión de Servicios de Salud</c:v>
              </c:pt>
              <c:pt idx="12">
                <c:v>Total general</c:v>
              </c:pt>
            </c:strLit>
          </c:cat>
          <c:val>
            <c:numLit>
              <c:ptCount val="13"/>
              <c:pt idx="0">
                <c:v>11</c:v>
              </c:pt>
              <c:pt idx="1">
                <c:v>1</c:v>
              </c:pt>
              <c:pt idx="2">
                <c:v>1</c:v>
              </c:pt>
              <c:pt idx="3">
                <c:v>1</c:v>
              </c:pt>
              <c:pt idx="4">
                <c:v>1</c:v>
              </c:pt>
              <c:pt idx="5">
                <c:v>2</c:v>
              </c:pt>
              <c:pt idx="6">
                <c:v>6</c:v>
              </c:pt>
              <c:pt idx="7">
                <c:v>2</c:v>
              </c:pt>
              <c:pt idx="8">
                <c:v>2</c:v>
              </c:pt>
              <c:pt idx="9">
                <c:v>2</c:v>
              </c:pt>
              <c:pt idx="10">
                <c:v>1</c:v>
              </c:pt>
              <c:pt idx="11">
                <c:v>6</c:v>
              </c:pt>
              <c:pt idx="12">
                <c:v>36</c:v>
              </c:pt>
            </c:numLit>
          </c:val>
        </c:ser>
        <c:overlap val="-27"/>
        <c:gapWidth val="219"/>
        <c:axId val="49717339"/>
        <c:axId val="44802868"/>
      </c:barChart>
      <c:catAx>
        <c:axId val="4971733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44802868"/>
        <c:crosses val="autoZero"/>
        <c:auto val="1"/>
        <c:lblOffset val="100"/>
        <c:tickLblSkip val="1"/>
        <c:noMultiLvlLbl val="0"/>
      </c:catAx>
      <c:valAx>
        <c:axId val="4480286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9717339"/>
        <c:crossesAt val="1"/>
        <c:crossBetween val="between"/>
        <c:dispUnits/>
      </c:valAx>
      <c:spPr>
        <a:noFill/>
        <a:ln>
          <a:noFill/>
        </a:ln>
      </c:spPr>
    </c:plotArea>
    <c:legend>
      <c:legendPos val="r"/>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[0]TACC!Tabla dinámica10</c:name>
  </c:pivotSource>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No. Gestión de Acciones Correctivas Ene -Oct
</a:t>
            </a:r>
            <a:r>
              <a:rPr lang="en-US" cap="none" sz="1400" b="0" i="0" u="none" baseline="0">
                <a:solidFill>
                  <a:srgbClr val="333333"/>
                </a:solidFill>
                <a:latin typeface="Calibri"/>
                <a:ea typeface="Calibri"/>
                <a:cs typeface="Calibri"/>
              </a:rPr>
              <a:t>2017</a:t>
            </a:r>
          </a:p>
        </c:rich>
      </c:tx>
      <c:layout>
        <c:manualLayout>
          <c:xMode val="factor"/>
          <c:yMode val="factor"/>
          <c:x val="-0.00125"/>
          <c:y val="-0.012"/>
        </c:manualLayout>
      </c:layout>
      <c:spPr>
        <a:noFill/>
        <a:ln>
          <a:noFill/>
        </a:ln>
      </c:spPr>
    </c:title>
    <c:plotArea>
      <c:layout/>
      <c:barChart>
        <c:barDir val="col"/>
        <c:grouping val="clustered"/>
        <c:varyColors val="0"/>
        <c:ser>
          <c:idx val="0"/>
          <c:order val="0"/>
          <c:tx>
            <c:v>Cuenta de Proceso</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Lit>
              <c:ptCount val="13"/>
              <c:pt idx="0">
                <c:v>Asegurar Salud</c:v>
              </c:pt>
              <c:pt idx="1">
                <c:v>Calidad de Servicios de Salud</c:v>
              </c:pt>
              <c:pt idx="2">
                <c:v>Evaluación, Seguimiento y Control a la Gestión</c:v>
              </c:pt>
              <c:pt idx="3">
                <c:v>Gestión de Comunicaciones</c:v>
              </c:pt>
              <c:pt idx="4">
                <c:v>Gestión de Urgencias, Emergencias y Desastres</c:v>
              </c:pt>
              <c:pt idx="5">
                <c:v>Gestión del Talento Humano</c:v>
              </c:pt>
              <c:pt idx="6">
                <c:v>Gestión en Salud Pública</c:v>
              </c:pt>
              <c:pt idx="7">
                <c:v>Gestión Social en Salud</c:v>
              </c:pt>
              <c:pt idx="8">
                <c:v>Inspección Vigilancia y Control</c:v>
              </c:pt>
              <c:pt idx="9">
                <c:v>Planeación Institucional y Calidad</c:v>
              </c:pt>
              <c:pt idx="10">
                <c:v>Planeación y Gestión Sectorial</c:v>
              </c:pt>
              <c:pt idx="11">
                <c:v>Provisión de Servicios de Salud</c:v>
              </c:pt>
              <c:pt idx="12">
                <c:v>Total general</c:v>
              </c:pt>
            </c:strLit>
          </c:cat>
          <c:val>
            <c:numLit>
              <c:ptCount val="13"/>
              <c:pt idx="0">
                <c:v>1</c:v>
              </c:pt>
              <c:pt idx="1">
                <c:v>4</c:v>
              </c:pt>
              <c:pt idx="2">
                <c:v>1</c:v>
              </c:pt>
              <c:pt idx="3">
                <c:v>3</c:v>
              </c:pt>
              <c:pt idx="4">
                <c:v>4</c:v>
              </c:pt>
              <c:pt idx="5">
                <c:v>5</c:v>
              </c:pt>
              <c:pt idx="6">
                <c:v>1</c:v>
              </c:pt>
              <c:pt idx="7">
                <c:v>2</c:v>
              </c:pt>
              <c:pt idx="8">
                <c:v>3</c:v>
              </c:pt>
              <c:pt idx="9">
                <c:v>1</c:v>
              </c:pt>
              <c:pt idx="10">
                <c:v>4</c:v>
              </c:pt>
              <c:pt idx="11">
                <c:v>9</c:v>
              </c:pt>
              <c:pt idx="12">
                <c:v>38</c:v>
              </c:pt>
            </c:numLit>
          </c:val>
        </c:ser>
        <c:overlap val="-27"/>
        <c:gapWidth val="219"/>
        <c:axId val="572629"/>
        <c:axId val="5153662"/>
      </c:barChart>
      <c:catAx>
        <c:axId val="57262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153662"/>
        <c:crosses val="autoZero"/>
        <c:auto val="1"/>
        <c:lblOffset val="100"/>
        <c:tickLblSkip val="1"/>
        <c:noMultiLvlLbl val="0"/>
      </c:catAx>
      <c:valAx>
        <c:axId val="515366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72629"/>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legend>
      <c:legendPos val="r"/>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[0]TPNC!Tabla dinámica2</c:name>
  </c:pivotSource>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No. Producto No Conforme cerrados</a:t>
            </a:r>
          </a:p>
        </c:rich>
      </c:tx>
      <c:layout>
        <c:manualLayout>
          <c:xMode val="factor"/>
          <c:yMode val="factor"/>
          <c:x val="-0.002"/>
          <c:y val="-0.01075"/>
        </c:manualLayout>
      </c:layout>
      <c:spPr>
        <a:noFill/>
        <a:ln>
          <a:noFill/>
        </a:ln>
      </c:spPr>
    </c:title>
    <c:plotArea>
      <c:layout/>
      <c:barChart>
        <c:barDir val="col"/>
        <c:grouping val="clustered"/>
        <c:varyColors val="0"/>
        <c:ser>
          <c:idx val="0"/>
          <c:order val="0"/>
          <c:tx>
            <c:v>Cuenta de Proceso</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Lit>
              <c:ptCount val="4"/>
              <c:pt idx="0">
                <c:v>Asegurar Salud</c:v>
              </c:pt>
              <c:pt idx="1">
                <c:v>Gestión de Urgencias, Emergencias y Desastres</c:v>
              </c:pt>
              <c:pt idx="2">
                <c:v>Inspección Vigilancia y Control</c:v>
              </c:pt>
              <c:pt idx="3">
                <c:v>Total general</c:v>
              </c:pt>
            </c:strLit>
          </c:cat>
          <c:val>
            <c:numLit>
              <c:ptCount val="4"/>
              <c:pt idx="0">
                <c:v>1</c:v>
              </c:pt>
              <c:pt idx="1">
                <c:v>1</c:v>
              </c:pt>
              <c:pt idx="2">
                <c:v>3</c:v>
              </c:pt>
              <c:pt idx="3">
                <c:v>5</c:v>
              </c:pt>
            </c:numLit>
          </c:val>
        </c:ser>
        <c:overlap val="-27"/>
        <c:gapWidth val="219"/>
        <c:axId val="46382959"/>
        <c:axId val="14793448"/>
      </c:barChart>
      <c:catAx>
        <c:axId val="4638295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4793448"/>
        <c:crosses val="autoZero"/>
        <c:auto val="1"/>
        <c:lblOffset val="100"/>
        <c:tickLblSkip val="1"/>
        <c:noMultiLvlLbl val="0"/>
      </c:catAx>
      <c:valAx>
        <c:axId val="1479344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6382959"/>
        <c:crossesAt val="1"/>
        <c:crossBetween val="between"/>
        <c:dispUnits/>
      </c:valAx>
      <c:spPr>
        <a:noFill/>
        <a:ln>
          <a:noFill/>
        </a:ln>
      </c:spPr>
    </c:plotArea>
    <c:legend>
      <c:legendPos val="r"/>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[0]Total Acciones!Tabla dinámica21</c:name>
  </c:pivotSource>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Total de Acciones Gestionadas 2017</a:t>
            </a:r>
          </a:p>
        </c:rich>
      </c:tx>
      <c:layout>
        <c:manualLayout>
          <c:xMode val="factor"/>
          <c:yMode val="factor"/>
          <c:x val="-0.002"/>
          <c:y val="-0.01075"/>
        </c:manualLayout>
      </c:layout>
      <c:spPr>
        <a:noFill/>
        <a:ln>
          <a:noFill/>
        </a:ln>
      </c:spPr>
    </c:title>
    <c:plotArea>
      <c:layout/>
      <c:barChart>
        <c:barDir val="col"/>
        <c:grouping val="clustered"/>
        <c:varyColors val="0"/>
        <c:ser>
          <c:idx val="0"/>
          <c:order val="0"/>
          <c:tx>
            <c:v>Cuenta de Tipo</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Lit>
              <c:ptCount val="4"/>
              <c:pt idx="0">
                <c:v>Acciones Correctivas</c:v>
              </c:pt>
              <c:pt idx="1">
                <c:v>Acciones Preventivas</c:v>
              </c:pt>
              <c:pt idx="2">
                <c:v>Producto No Conforme</c:v>
              </c:pt>
              <c:pt idx="3">
                <c:v>Total general</c:v>
              </c:pt>
            </c:strLit>
          </c:cat>
          <c:val>
            <c:numLit>
              <c:ptCount val="4"/>
              <c:pt idx="0">
                <c:v>38</c:v>
              </c:pt>
              <c:pt idx="1">
                <c:v>36</c:v>
              </c:pt>
              <c:pt idx="2">
                <c:v>5</c:v>
              </c:pt>
              <c:pt idx="3">
                <c:v>79</c:v>
              </c:pt>
            </c:numLit>
          </c:val>
        </c:ser>
        <c:overlap val="-27"/>
        <c:gapWidth val="219"/>
        <c:axId val="66032169"/>
        <c:axId val="57418610"/>
      </c:barChart>
      <c:catAx>
        <c:axId val="660321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7418610"/>
        <c:crosses val="autoZero"/>
        <c:auto val="1"/>
        <c:lblOffset val="100"/>
        <c:tickLblSkip val="1"/>
        <c:noMultiLvlLbl val="0"/>
      </c:catAx>
      <c:valAx>
        <c:axId val="5741861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6032169"/>
        <c:crossesAt val="1"/>
        <c:crossBetween val="between"/>
        <c:dispUnits/>
      </c:valAx>
      <c:spPr>
        <a:noFill/>
        <a:ln>
          <a:noFill/>
        </a:ln>
      </c:spPr>
    </c:plotArea>
    <c:legend>
      <c:legendPos val="r"/>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[0]Total Acciones!Tabla dinámica21</c:name>
  </c:pivotSource>
  <c:chart>
    <c:autoTitleDeleted val="0"/>
    <c:title>
      <c:tx>
        <c:rich>
          <a:bodyPr vert="horz" rot="0" anchor="ctr"/>
          <a:lstStyle/>
          <a:p>
            <a:pPr algn="ctr">
              <a:defRPr/>
            </a:pPr>
            <a:r>
              <a:rPr lang="en-US" cap="none" sz="1800" b="0" i="0" u="none" baseline="0">
                <a:solidFill>
                  <a:srgbClr val="333333"/>
                </a:solidFill>
                <a:latin typeface="Calibri"/>
                <a:ea typeface="Calibri"/>
                <a:cs typeface="Calibri"/>
              </a:rPr>
              <a:t>Total de Acciones Gestionadas 2017</a:t>
            </a:r>
            <a:r>
              <a:rPr lang="en-US" cap="none" sz="1400" b="0" i="0" u="none" baseline="0">
                <a:solidFill>
                  <a:srgbClr val="333333"/>
                </a:solidFill>
                <a:latin typeface="Calibri"/>
                <a:ea typeface="Calibri"/>
                <a:cs typeface="Calibri"/>
              </a:rPr>
              <a:t>
</a:t>
            </a:r>
          </a:p>
        </c:rich>
      </c:tx>
      <c:layout>
        <c:manualLayout>
          <c:xMode val="factor"/>
          <c:yMode val="factor"/>
          <c:x val="-0.002"/>
          <c:y val="-0.00725"/>
        </c:manualLayout>
      </c:layout>
      <c:spPr>
        <a:noFill/>
        <a:ln>
          <a:noFill/>
        </a:ln>
      </c:spPr>
    </c:title>
    <c:plotArea>
      <c:layout/>
      <c:pieChart>
        <c:varyColors val="1"/>
        <c:ser>
          <c:idx val="0"/>
          <c:order val="0"/>
          <c:tx>
            <c:v>Cuenta de Tipo</c:v>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Lbls>
            <c:dLbl>
              <c:idx val="0"/>
              <c:tx>
                <c:rich>
                  <a:bodyPr vert="horz" rot="0" anchor="ctr"/>
                  <a:lstStyle/>
                  <a:p>
                    <a:pPr algn="ctr">
                      <a:defRPr/>
                    </a:pPr>
                    <a:r>
                      <a:rPr lang="en-US" cap="none" sz="900" b="1" i="0" u="none" baseline="0">
                        <a:solidFill>
                          <a:srgbClr val="000000"/>
                        </a:solidFill>
                      </a:rPr>
                      <a:t>[CELLRANGE]</a:t>
                    </a:r>
                  </a:p>
                </c:rich>
              </c:tx>
              <c:numFmt formatCode="#,##0" sourceLinked="0"/>
              <c:dLblPos val="inEnd"/>
              <c:showLegendKey val="0"/>
              <c:showVal val="0"/>
              <c:showBubbleSize val="0"/>
              <c:showCatName val="1"/>
              <c:showSerName val="0"/>
              <c:showPercent val="0"/>
            </c:dLbl>
            <c:dLbl>
              <c:idx val="1"/>
              <c:tx>
                <c:rich>
                  <a:bodyPr vert="horz" rot="0" anchor="ctr"/>
                  <a:lstStyle/>
                  <a:p>
                    <a:pPr algn="ctr">
                      <a:defRPr/>
                    </a:pPr>
                    <a:r>
                      <a:rPr lang="en-US" cap="none" sz="900" b="1" i="0" u="none" baseline="0">
                        <a:solidFill>
                          <a:srgbClr val="000000"/>
                        </a:solidFill>
                      </a:rPr>
                      <a:t>[CELLRANGE]</a:t>
                    </a:r>
                  </a:p>
                </c:rich>
              </c:tx>
              <c:numFmt formatCode="#,##0" sourceLinked="0"/>
              <c:dLblPos val="inEnd"/>
              <c:showLegendKey val="0"/>
              <c:showVal val="0"/>
              <c:showBubbleSize val="0"/>
              <c:showCatName val="1"/>
              <c:showSerName val="0"/>
              <c:showPercent val="0"/>
            </c:dLbl>
            <c:dLbl>
              <c:idx val="2"/>
              <c:tx>
                <c:rich>
                  <a:bodyPr vert="horz" rot="0" anchor="ctr"/>
                  <a:lstStyle/>
                  <a:p>
                    <a:pPr algn="ctr">
                      <a:defRPr/>
                    </a:pPr>
                    <a:r>
                      <a:rPr lang="en-US" cap="none" sz="900" b="1" i="0" u="none" baseline="0">
                        <a:solidFill>
                          <a:srgbClr val="000000"/>
                        </a:solidFill>
                      </a:rPr>
                      <a:t>[CELLRANGE]</a:t>
                    </a:r>
                  </a:p>
                </c:rich>
              </c:tx>
              <c:numFmt formatCode="#,##0" sourceLinked="0"/>
              <c:dLblPos val="inEnd"/>
              <c:showLegendKey val="0"/>
              <c:showVal val="0"/>
              <c:showBubbleSize val="0"/>
              <c:showCatName val="1"/>
              <c:showSerName val="0"/>
              <c:showPercent val="0"/>
            </c:dLbl>
            <c:numFmt formatCode="General" sourceLinked="1"/>
            <c:showLegendKey val="0"/>
            <c:showVal val="0"/>
            <c:showBubbleSize val="0"/>
            <c:showCatName val="0"/>
            <c:showSerName val="0"/>
            <c:showLeaderLines val="0"/>
            <c:showPercent val="0"/>
          </c:dLbls>
          <c:cat>
            <c:strLit>
              <c:ptCount val="4"/>
              <c:pt idx="0">
                <c:v>Acciones Correctivas</c:v>
              </c:pt>
              <c:pt idx="1">
                <c:v>Acciones Preventivas</c:v>
              </c:pt>
              <c:pt idx="2">
                <c:v>Producto No Conforme</c:v>
              </c:pt>
              <c:pt idx="3">
                <c:v>Total general</c:v>
              </c:pt>
            </c:strLit>
          </c:cat>
          <c:val>
            <c:numLit>
              <c:ptCount val="4"/>
              <c:pt idx="0">
                <c:v>38</c:v>
              </c:pt>
              <c:pt idx="1">
                <c:v>36</c:v>
              </c:pt>
              <c:pt idx="2">
                <c:v>5</c:v>
              </c:pt>
              <c:pt idx="3">
                <c:v>79</c:v>
              </c:pt>
            </c:numLit>
          </c:val>
        </c:ser>
      </c:pieChart>
      <c:spPr>
        <a:noFill/>
        <a:ln>
          <a:noFill/>
        </a:ln>
      </c:spPr>
    </c:plotArea>
    <c:legend>
      <c:legendPos val="r"/>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[0]Hoja16!Tabla dinámica22</c:name>
  </c:pivotSource>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Grafico Fuente de las Acciones</a:t>
            </a:r>
          </a:p>
        </c:rich>
      </c:tx>
      <c:layout>
        <c:manualLayout>
          <c:xMode val="factor"/>
          <c:yMode val="factor"/>
          <c:x val="-0.00175"/>
          <c:y val="-0.01075"/>
        </c:manualLayout>
      </c:layout>
      <c:spPr>
        <a:noFill/>
        <a:ln>
          <a:noFill/>
        </a:ln>
      </c:spPr>
    </c:title>
    <c:plotArea>
      <c:layout/>
      <c:barChart>
        <c:barDir val="col"/>
        <c:grouping val="clustered"/>
        <c:varyColors val="0"/>
        <c:ser>
          <c:idx val="0"/>
          <c:order val="0"/>
          <c:tx>
            <c:v>Cuenta de Fuente</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Auditorias de Calidad OCI</c:v>
              </c:pt>
              <c:pt idx="1">
                <c:v>Auditorias de Gestión OCI</c:v>
              </c:pt>
              <c:pt idx="2">
                <c:v>Auditorias Externas</c:v>
              </c:pt>
              <c:pt idx="3">
                <c:v>Autoevaluaciones</c:v>
              </c:pt>
              <c:pt idx="4">
                <c:v>Gestión del Proceso</c:v>
              </c:pt>
              <c:pt idx="5">
                <c:v>Otros</c:v>
              </c:pt>
              <c:pt idx="6">
                <c:v>Revisiòn por la Direcciòn</c:v>
              </c:pt>
              <c:pt idx="7">
                <c:v>Satisfacción del Cliente</c:v>
              </c:pt>
              <c:pt idx="8">
                <c:v>Total general</c:v>
              </c:pt>
            </c:strLit>
          </c:cat>
          <c:val>
            <c:numLit>
              <c:ptCount val="9"/>
              <c:pt idx="0">
                <c:v>37</c:v>
              </c:pt>
              <c:pt idx="1">
                <c:v>1</c:v>
              </c:pt>
              <c:pt idx="2">
                <c:v>5</c:v>
              </c:pt>
              <c:pt idx="3">
                <c:v>17</c:v>
              </c:pt>
              <c:pt idx="4">
                <c:v>9</c:v>
              </c:pt>
              <c:pt idx="5">
                <c:v>2</c:v>
              </c:pt>
              <c:pt idx="6">
                <c:v>2</c:v>
              </c:pt>
              <c:pt idx="7">
                <c:v>6</c:v>
              </c:pt>
              <c:pt idx="8">
                <c:v>79</c:v>
              </c:pt>
            </c:numLit>
          </c:val>
        </c:ser>
        <c:overlap val="-27"/>
        <c:gapWidth val="219"/>
        <c:axId val="47005443"/>
        <c:axId val="20395804"/>
      </c:barChart>
      <c:catAx>
        <c:axId val="4700544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0395804"/>
        <c:crosses val="autoZero"/>
        <c:auto val="1"/>
        <c:lblOffset val="100"/>
        <c:tickLblSkip val="1"/>
        <c:noMultiLvlLbl val="0"/>
      </c:catAx>
      <c:valAx>
        <c:axId val="2039580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7005443"/>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legend>
      <c:legendPos val="r"/>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[0]Hoja17!Tabla dinámica23</c:name>
  </c:pivotSource>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barChart>
        <c:barDir val="col"/>
        <c:grouping val="clustered"/>
        <c:varyColors val="0"/>
        <c:ser>
          <c:idx val="0"/>
          <c:order val="0"/>
          <c:tx>
            <c:v>Cuenta de Proceso</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Lit>
              <c:ptCount val="15"/>
              <c:pt idx="0">
                <c:v>Asegurar Salud</c:v>
              </c:pt>
              <c:pt idx="1">
                <c:v>Calidad de Servicios de Salud</c:v>
              </c:pt>
              <c:pt idx="2">
                <c:v>Evaluación, Seguimiento y Control a la Gestión</c:v>
              </c:pt>
              <c:pt idx="3">
                <c:v>Gestión de Comunicaciones</c:v>
              </c:pt>
              <c:pt idx="4">
                <c:v>Gestión de TIC</c:v>
              </c:pt>
              <c:pt idx="5">
                <c:v>Gestión de Urgencias, Emergencias y Desastres</c:v>
              </c:pt>
              <c:pt idx="6">
                <c:v>Gestión del Talento Humano</c:v>
              </c:pt>
              <c:pt idx="7">
                <c:v>Gestión en Salud Pública</c:v>
              </c:pt>
              <c:pt idx="8">
                <c:v>Gestión Financiera</c:v>
              </c:pt>
              <c:pt idx="9">
                <c:v>Gestión Social en Salud</c:v>
              </c:pt>
              <c:pt idx="10">
                <c:v>Inspección Vigilancia y Control</c:v>
              </c:pt>
              <c:pt idx="11">
                <c:v>Planeación Institucional y Calidad</c:v>
              </c:pt>
              <c:pt idx="12">
                <c:v>Planeación y Gestión Sectorial</c:v>
              </c:pt>
              <c:pt idx="13">
                <c:v>Provisión de Servicios de Salud</c:v>
              </c:pt>
              <c:pt idx="14">
                <c:v>Total general</c:v>
              </c:pt>
            </c:strLit>
          </c:cat>
          <c:val>
            <c:numLit>
              <c:ptCount val="15"/>
              <c:pt idx="0">
                <c:v>13</c:v>
              </c:pt>
              <c:pt idx="1">
                <c:v>4</c:v>
              </c:pt>
              <c:pt idx="2">
                <c:v>2</c:v>
              </c:pt>
              <c:pt idx="3">
                <c:v>4</c:v>
              </c:pt>
              <c:pt idx="4">
                <c:v>1</c:v>
              </c:pt>
              <c:pt idx="5">
                <c:v>6</c:v>
              </c:pt>
              <c:pt idx="6">
                <c:v>7</c:v>
              </c:pt>
              <c:pt idx="7">
                <c:v>7</c:v>
              </c:pt>
              <c:pt idx="8">
                <c:v>2</c:v>
              </c:pt>
              <c:pt idx="9">
                <c:v>4</c:v>
              </c:pt>
              <c:pt idx="10">
                <c:v>6</c:v>
              </c:pt>
              <c:pt idx="11">
                <c:v>3</c:v>
              </c:pt>
              <c:pt idx="12">
                <c:v>5</c:v>
              </c:pt>
              <c:pt idx="13">
                <c:v>15</c:v>
              </c:pt>
              <c:pt idx="14">
                <c:v>79</c:v>
              </c:pt>
            </c:numLit>
          </c:val>
        </c:ser>
        <c:overlap val="-27"/>
        <c:gapWidth val="219"/>
        <c:axId val="49344509"/>
        <c:axId val="41447398"/>
      </c:barChart>
      <c:catAx>
        <c:axId val="4934450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41447398"/>
        <c:crosses val="autoZero"/>
        <c:auto val="1"/>
        <c:lblOffset val="100"/>
        <c:tickLblSkip val="1"/>
        <c:noMultiLvlLbl val="0"/>
      </c:catAx>
      <c:valAx>
        <c:axId val="4144739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9344509"/>
        <c:crossesAt val="1"/>
        <c:crossBetween val="between"/>
        <c:dispUnits/>
      </c:valAx>
      <c:spPr>
        <a:noFill/>
        <a:ln>
          <a:noFill/>
        </a:ln>
      </c:spPr>
    </c:plotArea>
    <c:legend>
      <c:legendPos val="r"/>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4</xdr:row>
      <xdr:rowOff>66675</xdr:rowOff>
    </xdr:from>
    <xdr:to>
      <xdr:col>11</xdr:col>
      <xdr:colOff>295275</xdr:colOff>
      <xdr:row>23</xdr:row>
      <xdr:rowOff>95250</xdr:rowOff>
    </xdr:to>
    <xdr:graphicFrame>
      <xdr:nvGraphicFramePr>
        <xdr:cNvPr id="1" name="Gráfico 1"/>
        <xdr:cNvGraphicFramePr/>
      </xdr:nvGraphicFramePr>
      <xdr:xfrm>
        <a:off x="4867275" y="828675"/>
        <a:ext cx="6324600" cy="3648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57150</xdr:rowOff>
    </xdr:from>
    <xdr:to>
      <xdr:col>11</xdr:col>
      <xdr:colOff>628650</xdr:colOff>
      <xdr:row>17</xdr:row>
      <xdr:rowOff>85725</xdr:rowOff>
    </xdr:to>
    <xdr:graphicFrame>
      <xdr:nvGraphicFramePr>
        <xdr:cNvPr id="1" name="Gráfico 1"/>
        <xdr:cNvGraphicFramePr/>
      </xdr:nvGraphicFramePr>
      <xdr:xfrm>
        <a:off x="4152900" y="57150"/>
        <a:ext cx="7372350" cy="3267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685800</xdr:colOff>
      <xdr:row>0</xdr:row>
      <xdr:rowOff>0</xdr:rowOff>
    </xdr:from>
    <xdr:to>
      <xdr:col>9</xdr:col>
      <xdr:colOff>685800</xdr:colOff>
      <xdr:row>14</xdr:row>
      <xdr:rowOff>76200</xdr:rowOff>
    </xdr:to>
    <xdr:graphicFrame>
      <xdr:nvGraphicFramePr>
        <xdr:cNvPr id="1" name="Gráfico 1"/>
        <xdr:cNvGraphicFramePr/>
      </xdr:nvGraphicFramePr>
      <xdr:xfrm>
        <a:off x="5486400" y="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9525</xdr:rowOff>
    </xdr:from>
    <xdr:to>
      <xdr:col>11</xdr:col>
      <xdr:colOff>171450</xdr:colOff>
      <xdr:row>14</xdr:row>
      <xdr:rowOff>85725</xdr:rowOff>
    </xdr:to>
    <xdr:graphicFrame>
      <xdr:nvGraphicFramePr>
        <xdr:cNvPr id="1" name="Gráfico 1"/>
        <xdr:cNvGraphicFramePr/>
      </xdr:nvGraphicFramePr>
      <xdr:xfrm>
        <a:off x="4848225" y="9525"/>
        <a:ext cx="4572000" cy="2743200"/>
      </xdr:xfrm>
      <a:graphic>
        <a:graphicData uri="http://schemas.openxmlformats.org/drawingml/2006/chart">
          <c:chart xmlns:c="http://schemas.openxmlformats.org/drawingml/2006/chart" r:id="rId1"/>
        </a:graphicData>
      </a:graphic>
    </xdr:graphicFrame>
    <xdr:clientData/>
  </xdr:twoCellAnchor>
  <xdr:twoCellAnchor>
    <xdr:from>
      <xdr:col>4</xdr:col>
      <xdr:colOff>333375</xdr:colOff>
      <xdr:row>14</xdr:row>
      <xdr:rowOff>161925</xdr:rowOff>
    </xdr:from>
    <xdr:to>
      <xdr:col>10</xdr:col>
      <xdr:colOff>333375</xdr:colOff>
      <xdr:row>29</xdr:row>
      <xdr:rowOff>47625</xdr:rowOff>
    </xdr:to>
    <xdr:graphicFrame>
      <xdr:nvGraphicFramePr>
        <xdr:cNvPr id="2" name="Gráfico 3"/>
        <xdr:cNvGraphicFramePr/>
      </xdr:nvGraphicFramePr>
      <xdr:xfrm>
        <a:off x="4248150" y="28289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8</xdr:row>
      <xdr:rowOff>57150</xdr:rowOff>
    </xdr:from>
    <xdr:to>
      <xdr:col>10</xdr:col>
      <xdr:colOff>495300</xdr:colOff>
      <xdr:row>22</xdr:row>
      <xdr:rowOff>133350</xdr:rowOff>
    </xdr:to>
    <xdr:graphicFrame>
      <xdr:nvGraphicFramePr>
        <xdr:cNvPr id="1" name="Gráfico 1"/>
        <xdr:cNvGraphicFramePr/>
      </xdr:nvGraphicFramePr>
      <xdr:xfrm>
        <a:off x="3495675" y="1581150"/>
        <a:ext cx="5819775"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3</xdr:row>
      <xdr:rowOff>161925</xdr:rowOff>
    </xdr:from>
    <xdr:to>
      <xdr:col>8</xdr:col>
      <xdr:colOff>685800</xdr:colOff>
      <xdr:row>18</xdr:row>
      <xdr:rowOff>47625</xdr:rowOff>
    </xdr:to>
    <xdr:graphicFrame>
      <xdr:nvGraphicFramePr>
        <xdr:cNvPr id="1" name="Gráfico 1"/>
        <xdr:cNvGraphicFramePr/>
      </xdr:nvGraphicFramePr>
      <xdr:xfrm>
        <a:off x="4724400" y="733425"/>
        <a:ext cx="4572000" cy="27432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G1:N6" sheet="PNC"/>
  </cacheSource>
  <cacheFields count="8">
    <cacheField name="Fecha de Creaci?n">
      <sharedItems containsSemiMixedTypes="0" containsNonDate="0" containsDate="1" containsString="0" containsMixedTypes="0"/>
    </cacheField>
    <cacheField name="Fecha de Cierre">
      <sharedItems containsSemiMixedTypes="0" containsNonDate="0" containsDate="1" containsString="0" containsMixedTypes="0"/>
    </cacheField>
    <cacheField name="Proceso">
      <sharedItems containsMixedTypes="0" count="3">
        <s v="Inspección Vigilancia y Control"/>
        <s v="Gestión de Urgencias, Emergencias y Desastres"/>
        <s v="Asegurar Salud"/>
      </sharedItems>
    </cacheField>
    <cacheField name="Producto">
      <sharedItems containsMixedTypes="0" count="5">
        <s v="VYC-SP: Información consolidada del SIVIGILA y subsistemas de Vigilancia en SP"/>
        <s v="VYC-SP: Respuestas a solicitudes: Derechos de Petición, Tutelas, Acciones Popula"/>
        <s v="RDO-CRUE:Atención Prehospitalaria Médica"/>
        <s v="ASS-GAR:Aud. int (téc, adm, fin y revisoría de cuenta) SDS - FFDS y las ESE"/>
        <s v="VYC-OFERTA: Sancionar (amonestación o pecuniaria), Recursos (apelación)"/>
      </sharedItems>
    </cacheField>
    <cacheField name="Fuente">
      <sharedItems containsMixedTypes="0"/>
    </cacheField>
    <cacheField name="%Avance Plan de Acciones">
      <sharedItems containsSemiMixedTypes="0" containsString="0" containsMixedTypes="0" containsNumber="1" containsInteger="1"/>
    </cacheField>
    <cacheField name="% Avance Tratamientos">
      <sharedItems containsMixedTypes="0"/>
    </cacheField>
    <cacheField name="% Total de Avance">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E1:M39" sheet="ACC"/>
  </cacheSource>
  <cacheFields count="9">
    <cacheField name="Reporta">
      <sharedItems containsMixedTypes="0"/>
    </cacheField>
    <cacheField name="Responsable">
      <sharedItems containsMixedTypes="0"/>
    </cacheField>
    <cacheField name="Fecha de Creaci?n">
      <sharedItems containsDate="1" containsMixedTypes="1"/>
    </cacheField>
    <cacheField name="Fecha de Cierre">
      <sharedItems containsDate="1" containsMixedTypes="1"/>
    </cacheField>
    <cacheField name="Proceso">
      <sharedItems containsMixedTypes="0" count="12">
        <s v="Inspección Vigilancia y Control"/>
        <s v="Gestión en Salud Pública"/>
        <s v="Gestión del Talento Humano"/>
        <s v="Planeación Institucional y Calidad"/>
        <s v="Gestión Social en Salud"/>
        <s v="Provisión de Servicios de Salud"/>
        <s v="Gestión de Comunicaciones"/>
        <s v="Calidad de Servicios de Salud"/>
        <s v="Evaluación, Seguimiento y Control a la Gestión"/>
        <s v="Asegurar Salud"/>
        <s v="Gestión de Urgencias, Emergencias y Desastres"/>
        <s v="Planeación y Gestión Sectorial"/>
      </sharedItems>
    </cacheField>
    <cacheField name="Fuente">
      <sharedItems containsMixedTypes="0"/>
    </cacheField>
    <cacheField name="%Avance Plan de Acciones">
      <sharedItems containsMixedTypes="1" containsNumber="1" containsInteger="1"/>
    </cacheField>
    <cacheField name="% Avance Tratamientos">
      <sharedItems containsSemiMixedTypes="0" containsString="0" containsMixedTypes="0" containsNumber="1" containsInteger="1"/>
    </cacheField>
    <cacheField name="% Total de Avance">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1:D80" sheet="CONSOLIDADO"/>
  </cacheSource>
  <cacheFields count="4">
    <cacheField name="N?m.">
      <sharedItems containsSemiMixedTypes="0" containsString="0" containsMixedTypes="0" containsNumber="1" containsInteger="1"/>
    </cacheField>
    <cacheField name="Tipo">
      <sharedItems containsMixedTypes="0" count="3">
        <s v="Acciones Correctivas"/>
        <s v="Producto No Conforme"/>
        <s v="Acciones Preventivas"/>
      </sharedItems>
    </cacheField>
    <cacheField name="Proceso">
      <sharedItems containsMixedTypes="0" count="14">
        <s v="Inspección Vigilancia y Control"/>
        <s v="Gestión en Salud Pública"/>
        <s v="Gestión del Talento Humano"/>
        <s v="Planeación Institucional y Calidad"/>
        <s v="Gestión Social en Salud"/>
        <s v="Provisión de Servicios de Salud"/>
        <s v="Gestión de Comunicaciones"/>
        <s v="Calidad de Servicios de Salud"/>
        <s v="Evaluación, Seguimiento y Control a la Gestión"/>
        <s v="Asegurar Salud"/>
        <s v="Gestión de Urgencias, Emergencias y Desastres"/>
        <s v="Planeación y Gestión Sectorial"/>
        <s v="Gestión de TIC"/>
        <s v="Gestión Financiera"/>
      </sharedItems>
    </cacheField>
    <cacheField name="Fuente">
      <sharedItems containsMixedTypes="0" count="8">
        <s v="Satisfacción del Cliente"/>
        <s v="Gestión del Proceso"/>
        <s v="Autoevaluaciones"/>
        <s v="Auditorias Externas"/>
        <s v="Auditorias de Calidad OCI"/>
        <s v="Revisiòn por la Direcciòn"/>
        <s v="Auditorias de Gestión OCI"/>
        <s v="Otro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Tabla dinámica10"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3:B16" firstHeaderRow="1" firstDataRow="1" firstDataCol="1"/>
  <pivotFields count="9">
    <pivotField showAll="0"/>
    <pivotField showAll="0"/>
    <pivotField showAll="0"/>
    <pivotField showAll="0"/>
    <pivotField axis="axisRow" dataField="1" showAll="0">
      <items count="13">
        <item x="9"/>
        <item x="7"/>
        <item x="8"/>
        <item x="6"/>
        <item x="10"/>
        <item x="2"/>
        <item x="1"/>
        <item x="4"/>
        <item x="0"/>
        <item x="3"/>
        <item x="11"/>
        <item x="5"/>
        <item t="default"/>
      </items>
    </pivotField>
    <pivotField showAll="0"/>
    <pivotField showAll="0"/>
    <pivotField showAll="0" numFmtId="9"/>
    <pivotField showAll="0" numFmtId="9"/>
  </pivotFields>
  <rowFields count="1">
    <field x="4"/>
  </rowFields>
  <rowItems count="13">
    <i>
      <x/>
    </i>
    <i>
      <x v="1"/>
    </i>
    <i>
      <x v="2"/>
    </i>
    <i>
      <x v="3"/>
    </i>
    <i>
      <x v="4"/>
    </i>
    <i>
      <x v="5"/>
    </i>
    <i>
      <x v="6"/>
    </i>
    <i>
      <x v="7"/>
    </i>
    <i>
      <x v="8"/>
    </i>
    <i>
      <x v="9"/>
    </i>
    <i>
      <x v="10"/>
    </i>
    <i>
      <x v="11"/>
    </i>
    <i t="grand">
      <x/>
    </i>
  </rowItems>
  <colItems count="1">
    <i/>
  </colItems>
  <dataFields count="1">
    <dataField name="Cuenta de Proceso" fld="4" subtotal="count"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3:B7" firstHeaderRow="1" firstDataRow="1" firstDataCol="1"/>
  <pivotFields count="8">
    <pivotField showAll="0" numFmtId="15"/>
    <pivotField showAll="0" numFmtId="15"/>
    <pivotField axis="axisRow" dataField="1" showAll="0">
      <items count="4">
        <item x="2"/>
        <item x="1"/>
        <item x="0"/>
        <item t="default"/>
      </items>
    </pivotField>
    <pivotField showAll="0"/>
    <pivotField showAll="0"/>
    <pivotField showAll="0" numFmtId="9"/>
    <pivotField showAll="0"/>
    <pivotField showAll="0" numFmtId="9"/>
  </pivotFields>
  <rowFields count="1">
    <field x="2"/>
  </rowFields>
  <rowItems count="4">
    <i>
      <x/>
    </i>
    <i>
      <x v="1"/>
    </i>
    <i>
      <x v="2"/>
    </i>
    <i t="grand">
      <x/>
    </i>
  </rowItems>
  <colItems count="1">
    <i/>
  </colItems>
  <dataFields count="1">
    <dataField name="Cuenta de Proceso" fld="2" subtotal="count"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21" cacheId="4"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3:B7" firstHeaderRow="1" firstDataRow="1" firstDataCol="1"/>
  <pivotFields count="4">
    <pivotField showAll="0"/>
    <pivotField axis="axisRow" dataField="1" showAll="0">
      <items count="4">
        <item x="0"/>
        <item x="2"/>
        <item x="1"/>
        <item t="default"/>
      </items>
    </pivotField>
    <pivotField showAll="0"/>
    <pivotField showAll="0"/>
  </pivotFields>
  <rowFields count="1">
    <field x="1"/>
  </rowFields>
  <rowItems count="4">
    <i>
      <x/>
    </i>
    <i>
      <x v="1"/>
    </i>
    <i>
      <x v="2"/>
    </i>
    <i t="grand">
      <x/>
    </i>
  </rowItems>
  <colItems count="1">
    <i/>
  </colItems>
  <dataFields count="1">
    <dataField name="Cuenta de Tipo" fld="1" subtotal="count" baseField="0" baseItem="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2" cacheId="4"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3:B12" firstHeaderRow="1" firstDataRow="1" firstDataCol="1"/>
  <pivotFields count="4">
    <pivotField showAll="0"/>
    <pivotField showAll="0"/>
    <pivotField showAll="0"/>
    <pivotField axis="axisRow" dataField="1" showAll="0">
      <items count="9">
        <item x="4"/>
        <item x="6"/>
        <item x="3"/>
        <item x="2"/>
        <item x="1"/>
        <item x="7"/>
        <item x="5"/>
        <item x="0"/>
        <item t="default"/>
      </items>
    </pivotField>
  </pivotFields>
  <rowFields count="1">
    <field x="3"/>
  </rowFields>
  <rowItems count="9">
    <i>
      <x/>
    </i>
    <i>
      <x v="1"/>
    </i>
    <i>
      <x v="2"/>
    </i>
    <i>
      <x v="3"/>
    </i>
    <i>
      <x v="4"/>
    </i>
    <i>
      <x v="5"/>
    </i>
    <i>
      <x v="6"/>
    </i>
    <i>
      <x v="7"/>
    </i>
    <i t="grand">
      <x/>
    </i>
  </rowItems>
  <colItems count="1">
    <i/>
  </colItems>
  <dataFields count="1">
    <dataField name="Cuenta de Fuente" fld="3" subtotal="count" baseField="0" baseItem="0"/>
  </dataField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23" cacheId="4"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3:B18" firstHeaderRow="1" firstDataRow="1" firstDataCol="1"/>
  <pivotFields count="4">
    <pivotField showAll="0"/>
    <pivotField showAll="0"/>
    <pivotField axis="axisRow" dataField="1" showAll="0">
      <items count="15">
        <item x="9"/>
        <item x="7"/>
        <item x="8"/>
        <item x="6"/>
        <item x="12"/>
        <item x="10"/>
        <item x="2"/>
        <item x="1"/>
        <item x="13"/>
        <item x="4"/>
        <item x="0"/>
        <item x="3"/>
        <item x="11"/>
        <item x="5"/>
        <item t="default"/>
      </items>
    </pivotField>
    <pivotField showAll="0"/>
  </pivotFields>
  <rowFields count="1">
    <field x="2"/>
  </rowFields>
  <rowItems count="15">
    <i>
      <x/>
    </i>
    <i>
      <x v="1"/>
    </i>
    <i>
      <x v="2"/>
    </i>
    <i>
      <x v="3"/>
    </i>
    <i>
      <x v="4"/>
    </i>
    <i>
      <x v="5"/>
    </i>
    <i>
      <x v="6"/>
    </i>
    <i>
      <x v="7"/>
    </i>
    <i>
      <x v="8"/>
    </i>
    <i>
      <x v="9"/>
    </i>
    <i>
      <x v="10"/>
    </i>
    <i>
      <x v="11"/>
    </i>
    <i>
      <x v="12"/>
    </i>
    <i>
      <x v="13"/>
    </i>
    <i t="grand">
      <x/>
    </i>
  </rowItems>
  <colItems count="1">
    <i/>
  </colItems>
  <dataFields count="1">
    <dataField name="Cuenta de Proceso" fld="2"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3:B16"/>
  <sheetViews>
    <sheetView tabSelected="1" zoomScalePageLayoutView="0" workbookViewId="0" topLeftCell="A1">
      <selection activeCell="A7" sqref="A7"/>
    </sheetView>
  </sheetViews>
  <sheetFormatPr defaultColWidth="11.421875" defaultRowHeight="15"/>
  <cols>
    <col min="1" max="1" width="43.00390625" style="0" bestFit="1" customWidth="1"/>
    <col min="2" max="2" width="17.57421875" style="0" bestFit="1" customWidth="1"/>
  </cols>
  <sheetData>
    <row r="3" spans="1:2" ht="15">
      <c r="A3" s="5" t="s">
        <v>110</v>
      </c>
      <c r="B3" t="s">
        <v>112</v>
      </c>
    </row>
    <row r="4" spans="1:2" ht="15">
      <c r="A4" s="6" t="s">
        <v>80</v>
      </c>
      <c r="B4" s="7">
        <v>11</v>
      </c>
    </row>
    <row r="5" spans="1:2" ht="15">
      <c r="A5" s="6" t="s">
        <v>77</v>
      </c>
      <c r="B5" s="7">
        <v>1</v>
      </c>
    </row>
    <row r="6" spans="1:2" ht="15">
      <c r="A6" s="6" t="s">
        <v>55</v>
      </c>
      <c r="B6" s="7">
        <v>1</v>
      </c>
    </row>
    <row r="7" spans="1:2" ht="15">
      <c r="A7" s="6" t="s">
        <v>125</v>
      </c>
      <c r="B7" s="7">
        <v>1</v>
      </c>
    </row>
    <row r="8" spans="1:2" ht="15">
      <c r="A8" s="6" t="s">
        <v>84</v>
      </c>
      <c r="B8" s="7">
        <v>1</v>
      </c>
    </row>
    <row r="9" spans="1:2" ht="15">
      <c r="A9" s="6" t="s">
        <v>28</v>
      </c>
      <c r="B9" s="7">
        <v>2</v>
      </c>
    </row>
    <row r="10" spans="1:2" ht="15">
      <c r="A10" s="6" t="s">
        <v>23</v>
      </c>
      <c r="B10" s="7">
        <v>6</v>
      </c>
    </row>
    <row r="11" spans="1:2" ht="15">
      <c r="A11" s="6" t="s">
        <v>168</v>
      </c>
      <c r="B11" s="7">
        <v>2</v>
      </c>
    </row>
    <row r="12" spans="1:2" ht="15">
      <c r="A12" s="6" t="s">
        <v>38</v>
      </c>
      <c r="B12" s="7">
        <v>2</v>
      </c>
    </row>
    <row r="13" spans="1:2" ht="15">
      <c r="A13" s="6" t="s">
        <v>33</v>
      </c>
      <c r="B13" s="7">
        <v>2</v>
      </c>
    </row>
    <row r="14" spans="1:2" ht="15">
      <c r="A14" s="6" t="s">
        <v>94</v>
      </c>
      <c r="B14" s="7">
        <v>1</v>
      </c>
    </row>
    <row r="15" spans="1:2" ht="15">
      <c r="A15" s="6" t="s">
        <v>48</v>
      </c>
      <c r="B15" s="7">
        <v>6</v>
      </c>
    </row>
    <row r="16" spans="1:2" ht="15">
      <c r="A16" s="6" t="s">
        <v>111</v>
      </c>
      <c r="B16" s="7">
        <v>36</v>
      </c>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K80"/>
  <sheetViews>
    <sheetView zoomScalePageLayoutView="0" workbookViewId="0" topLeftCell="A51">
      <selection activeCell="D61" sqref="D61"/>
    </sheetView>
  </sheetViews>
  <sheetFormatPr defaultColWidth="11.421875" defaultRowHeight="15"/>
  <cols>
    <col min="1" max="1" width="5.8515625" style="0" bestFit="1" customWidth="1"/>
    <col min="2" max="2" width="23.7109375" style="0" bestFit="1" customWidth="1"/>
    <col min="3" max="3" width="31.00390625" style="0" bestFit="1" customWidth="1"/>
    <col min="4" max="4" width="24.00390625" style="0" bestFit="1" customWidth="1"/>
    <col min="7" max="8" width="5.8515625" style="0" bestFit="1" customWidth="1"/>
    <col min="9" max="9" width="23.7109375" style="0" bestFit="1" customWidth="1"/>
    <col min="10" max="10" width="43.00390625" style="0" bestFit="1" customWidth="1"/>
    <col min="11" max="11" width="24.00390625" style="0" bestFit="1" customWidth="1"/>
  </cols>
  <sheetData>
    <row r="1" spans="1:11" ht="15">
      <c r="A1" s="1" t="s">
        <v>0</v>
      </c>
      <c r="B1" s="1" t="s">
        <v>1</v>
      </c>
      <c r="C1" s="1" t="s">
        <v>8</v>
      </c>
      <c r="D1" s="1" t="s">
        <v>9</v>
      </c>
      <c r="G1" s="1"/>
      <c r="H1" s="1"/>
      <c r="I1" s="1"/>
      <c r="J1" s="1"/>
      <c r="K1" s="1"/>
    </row>
    <row r="2" spans="1:4" ht="15" customHeight="1">
      <c r="A2" s="2">
        <v>1349</v>
      </c>
      <c r="B2" s="2" t="s">
        <v>151</v>
      </c>
      <c r="C2" s="2" t="s">
        <v>18</v>
      </c>
      <c r="D2" s="2" t="s">
        <v>19</v>
      </c>
    </row>
    <row r="3" spans="1:4" ht="15" customHeight="1">
      <c r="A3" s="2">
        <v>1232</v>
      </c>
      <c r="B3" s="2" t="s">
        <v>151</v>
      </c>
      <c r="C3" s="2" t="s">
        <v>23</v>
      </c>
      <c r="D3" s="2" t="s">
        <v>24</v>
      </c>
    </row>
    <row r="4" spans="1:4" ht="15" customHeight="1">
      <c r="A4" s="2">
        <v>1231</v>
      </c>
      <c r="B4" s="2" t="s">
        <v>151</v>
      </c>
      <c r="C4" s="2" t="s">
        <v>28</v>
      </c>
      <c r="D4" s="2" t="s">
        <v>29</v>
      </c>
    </row>
    <row r="5" spans="1:4" ht="15" customHeight="1">
      <c r="A5" s="2">
        <v>1230</v>
      </c>
      <c r="B5" s="2" t="s">
        <v>151</v>
      </c>
      <c r="C5" s="2" t="s">
        <v>33</v>
      </c>
      <c r="D5" s="2" t="s">
        <v>34</v>
      </c>
    </row>
    <row r="6" spans="1:4" ht="15" customHeight="1">
      <c r="A6" s="2">
        <v>1229</v>
      </c>
      <c r="B6" s="2" t="s">
        <v>151</v>
      </c>
      <c r="C6" s="2" t="s">
        <v>38</v>
      </c>
      <c r="D6" s="2" t="s">
        <v>29</v>
      </c>
    </row>
    <row r="7" spans="1:4" ht="15" customHeight="1">
      <c r="A7" s="2">
        <v>1228</v>
      </c>
      <c r="B7" s="2" t="s">
        <v>151</v>
      </c>
      <c r="C7" s="2" t="s">
        <v>18</v>
      </c>
      <c r="D7" s="2" t="s">
        <v>43</v>
      </c>
    </row>
    <row r="8" spans="1:4" ht="15" customHeight="1">
      <c r="A8" s="2">
        <v>1227</v>
      </c>
      <c r="B8" s="2" t="s">
        <v>151</v>
      </c>
      <c r="C8" s="2" t="s">
        <v>48</v>
      </c>
      <c r="D8" s="2" t="s">
        <v>19</v>
      </c>
    </row>
    <row r="9" spans="1:4" ht="15" customHeight="1">
      <c r="A9" s="2">
        <v>1226</v>
      </c>
      <c r="B9" s="2" t="s">
        <v>151</v>
      </c>
      <c r="C9" s="2" t="s">
        <v>48</v>
      </c>
      <c r="D9" s="2" t="s">
        <v>19</v>
      </c>
    </row>
    <row r="10" spans="1:4" ht="15" customHeight="1">
      <c r="A10" s="2">
        <v>1225</v>
      </c>
      <c r="B10" s="2" t="s">
        <v>151</v>
      </c>
      <c r="C10" s="2" t="s">
        <v>48</v>
      </c>
      <c r="D10" s="2" t="s">
        <v>19</v>
      </c>
    </row>
    <row r="11" spans="1:4" ht="15" customHeight="1">
      <c r="A11" s="2">
        <v>1224</v>
      </c>
      <c r="B11" s="2" t="s">
        <v>151</v>
      </c>
      <c r="C11" s="2" t="s">
        <v>28</v>
      </c>
      <c r="D11" s="2" t="s">
        <v>29</v>
      </c>
    </row>
    <row r="12" spans="1:4" ht="15" customHeight="1">
      <c r="A12" s="2">
        <v>1223</v>
      </c>
      <c r="B12" s="2" t="s">
        <v>151</v>
      </c>
      <c r="C12" s="2" t="s">
        <v>55</v>
      </c>
      <c r="D12" s="2" t="s">
        <v>29</v>
      </c>
    </row>
    <row r="13" spans="1:4" ht="15" customHeight="1">
      <c r="A13" s="2">
        <v>1222</v>
      </c>
      <c r="B13" s="2" t="s">
        <v>151</v>
      </c>
      <c r="C13" s="2" t="s">
        <v>55</v>
      </c>
      <c r="D13" s="2" t="s">
        <v>29</v>
      </c>
    </row>
    <row r="14" spans="1:4" ht="15" customHeight="1">
      <c r="A14" s="2">
        <v>1221</v>
      </c>
      <c r="B14" s="2" t="s">
        <v>151</v>
      </c>
      <c r="C14" s="2" t="s">
        <v>55</v>
      </c>
      <c r="D14" s="2" t="s">
        <v>29</v>
      </c>
    </row>
    <row r="15" spans="1:4" ht="15" customHeight="1">
      <c r="A15" s="2">
        <v>1217</v>
      </c>
      <c r="B15" s="2" t="s">
        <v>151</v>
      </c>
      <c r="C15" s="2" t="s">
        <v>62</v>
      </c>
      <c r="D15" s="2" t="s">
        <v>43</v>
      </c>
    </row>
    <row r="16" spans="1:4" ht="15" customHeight="1">
      <c r="A16" s="2">
        <v>1216</v>
      </c>
      <c r="B16" s="2" t="s">
        <v>151</v>
      </c>
      <c r="C16" s="2" t="s">
        <v>62</v>
      </c>
      <c r="D16" s="2" t="s">
        <v>43</v>
      </c>
    </row>
    <row r="17" spans="1:4" ht="15" customHeight="1">
      <c r="A17" s="2">
        <v>1214</v>
      </c>
      <c r="B17" s="2" t="s">
        <v>151</v>
      </c>
      <c r="C17" s="2" t="s">
        <v>62</v>
      </c>
      <c r="D17" s="2" t="s">
        <v>43</v>
      </c>
    </row>
    <row r="18" spans="1:4" ht="15" customHeight="1">
      <c r="A18" s="2">
        <v>1213</v>
      </c>
      <c r="B18" s="2" t="s">
        <v>151</v>
      </c>
      <c r="C18" s="2" t="s">
        <v>62</v>
      </c>
      <c r="D18" s="2" t="s">
        <v>43</v>
      </c>
    </row>
    <row r="19" spans="1:4" ht="15" customHeight="1">
      <c r="A19" s="2">
        <v>1212</v>
      </c>
      <c r="B19" s="2" t="s">
        <v>151</v>
      </c>
      <c r="C19" s="2" t="s">
        <v>48</v>
      </c>
      <c r="D19" s="2" t="s">
        <v>43</v>
      </c>
    </row>
    <row r="20" spans="1:4" ht="15" customHeight="1">
      <c r="A20" s="2">
        <v>1210</v>
      </c>
      <c r="B20" s="2" t="s">
        <v>151</v>
      </c>
      <c r="C20" s="2" t="s">
        <v>48</v>
      </c>
      <c r="D20" s="2" t="s">
        <v>43</v>
      </c>
    </row>
    <row r="21" spans="1:4" ht="15" customHeight="1">
      <c r="A21" s="2">
        <v>1209</v>
      </c>
      <c r="B21" s="2" t="s">
        <v>151</v>
      </c>
      <c r="C21" s="2" t="s">
        <v>48</v>
      </c>
      <c r="D21" s="2" t="s">
        <v>43</v>
      </c>
    </row>
    <row r="22" spans="1:4" ht="15" customHeight="1">
      <c r="A22" s="2">
        <v>1208</v>
      </c>
      <c r="B22" s="2" t="s">
        <v>151</v>
      </c>
      <c r="C22" s="2" t="s">
        <v>48</v>
      </c>
      <c r="D22" s="2" t="s">
        <v>43</v>
      </c>
    </row>
    <row r="23" spans="1:4" ht="15" customHeight="1">
      <c r="A23" s="2">
        <v>1207</v>
      </c>
      <c r="B23" s="2" t="s">
        <v>151</v>
      </c>
      <c r="C23" s="2" t="s">
        <v>48</v>
      </c>
      <c r="D23" s="2" t="s">
        <v>43</v>
      </c>
    </row>
    <row r="24" spans="1:4" ht="15" customHeight="1">
      <c r="A24" s="2">
        <v>1205</v>
      </c>
      <c r="B24" s="2" t="s">
        <v>151</v>
      </c>
      <c r="C24" s="2" t="s">
        <v>48</v>
      </c>
      <c r="D24" s="2" t="s">
        <v>43</v>
      </c>
    </row>
    <row r="25" spans="1:4" ht="15" customHeight="1">
      <c r="A25" s="2">
        <v>1204</v>
      </c>
      <c r="B25" s="2" t="s">
        <v>151</v>
      </c>
      <c r="C25" s="2" t="s">
        <v>18</v>
      </c>
      <c r="D25" s="2" t="s">
        <v>43</v>
      </c>
    </row>
    <row r="26" spans="1:4" ht="15" customHeight="1">
      <c r="A26" s="2">
        <v>1202</v>
      </c>
      <c r="B26" s="2" t="s">
        <v>151</v>
      </c>
      <c r="C26" s="2" t="s">
        <v>77</v>
      </c>
      <c r="D26" s="2" t="s">
        <v>29</v>
      </c>
    </row>
    <row r="27" spans="1:4" ht="15" customHeight="1">
      <c r="A27" s="2">
        <v>1201</v>
      </c>
      <c r="B27" s="2" t="s">
        <v>151</v>
      </c>
      <c r="C27" s="2" t="s">
        <v>80</v>
      </c>
      <c r="D27" s="2" t="s">
        <v>29</v>
      </c>
    </row>
    <row r="28" spans="1:4" ht="15" customHeight="1">
      <c r="A28" s="2">
        <v>1200</v>
      </c>
      <c r="B28" s="2" t="s">
        <v>151</v>
      </c>
      <c r="C28" s="2" t="s">
        <v>84</v>
      </c>
      <c r="D28" s="2" t="s">
        <v>24</v>
      </c>
    </row>
    <row r="29" spans="1:4" ht="15" customHeight="1">
      <c r="A29" s="2">
        <v>1199</v>
      </c>
      <c r="B29" s="2" t="s">
        <v>151</v>
      </c>
      <c r="C29" s="2" t="s">
        <v>84</v>
      </c>
      <c r="D29" s="2" t="s">
        <v>43</v>
      </c>
    </row>
    <row r="30" spans="1:4" ht="15" customHeight="1">
      <c r="A30" s="2">
        <v>1197</v>
      </c>
      <c r="B30" s="2" t="s">
        <v>151</v>
      </c>
      <c r="C30" s="2" t="s">
        <v>84</v>
      </c>
      <c r="D30" s="2" t="s">
        <v>43</v>
      </c>
    </row>
    <row r="31" spans="1:4" ht="15" customHeight="1">
      <c r="A31" s="2">
        <v>1195</v>
      </c>
      <c r="B31" s="2" t="s">
        <v>151</v>
      </c>
      <c r="C31" s="2" t="s">
        <v>84</v>
      </c>
      <c r="D31" s="2" t="s">
        <v>19</v>
      </c>
    </row>
    <row r="32" spans="1:4" ht="15" customHeight="1">
      <c r="A32" s="2">
        <v>1193</v>
      </c>
      <c r="B32" s="2" t="s">
        <v>151</v>
      </c>
      <c r="C32" s="2" t="s">
        <v>94</v>
      </c>
      <c r="D32" s="2" t="s">
        <v>29</v>
      </c>
    </row>
    <row r="33" spans="1:4" ht="15" customHeight="1">
      <c r="A33" s="2">
        <v>1191</v>
      </c>
      <c r="B33" s="2" t="s">
        <v>151</v>
      </c>
      <c r="C33" s="2" t="s">
        <v>94</v>
      </c>
      <c r="D33" s="2" t="s">
        <v>29</v>
      </c>
    </row>
    <row r="34" spans="1:4" ht="15" customHeight="1">
      <c r="A34" s="2">
        <v>1182</v>
      </c>
      <c r="B34" s="2" t="s">
        <v>151</v>
      </c>
      <c r="C34" s="2" t="s">
        <v>28</v>
      </c>
      <c r="D34" s="2" t="s">
        <v>34</v>
      </c>
    </row>
    <row r="35" spans="1:4" ht="15" customHeight="1">
      <c r="A35" s="2">
        <v>1168</v>
      </c>
      <c r="B35" s="2" t="s">
        <v>151</v>
      </c>
      <c r="C35" s="2" t="s">
        <v>28</v>
      </c>
      <c r="D35" s="2" t="s">
        <v>34</v>
      </c>
    </row>
    <row r="36" spans="1:4" ht="15" customHeight="1">
      <c r="A36" s="2">
        <v>1144</v>
      </c>
      <c r="B36" s="2" t="s">
        <v>151</v>
      </c>
      <c r="C36" s="2" t="s">
        <v>28</v>
      </c>
      <c r="D36" s="2" t="s">
        <v>34</v>
      </c>
    </row>
    <row r="37" spans="1:4" ht="15" customHeight="1">
      <c r="A37" s="2">
        <v>1130</v>
      </c>
      <c r="B37" s="2" t="s">
        <v>151</v>
      </c>
      <c r="C37" s="2" t="s">
        <v>38</v>
      </c>
      <c r="D37" s="2" t="s">
        <v>43</v>
      </c>
    </row>
    <row r="38" spans="1:4" ht="15" customHeight="1">
      <c r="A38" s="2">
        <v>1092</v>
      </c>
      <c r="B38" s="2" t="s">
        <v>151</v>
      </c>
      <c r="C38" s="2" t="s">
        <v>94</v>
      </c>
      <c r="D38" s="2" t="s">
        <v>43</v>
      </c>
    </row>
    <row r="39" spans="1:4" ht="15" customHeight="1">
      <c r="A39" s="2">
        <v>1089</v>
      </c>
      <c r="B39" s="2" t="s">
        <v>151</v>
      </c>
      <c r="C39" s="2" t="s">
        <v>94</v>
      </c>
      <c r="D39" s="2" t="s">
        <v>43</v>
      </c>
    </row>
    <row r="40" spans="1:4" ht="15" customHeight="1">
      <c r="A40" s="2">
        <v>1235</v>
      </c>
      <c r="B40" s="2" t="s">
        <v>137</v>
      </c>
      <c r="C40" s="2" t="s">
        <v>18</v>
      </c>
      <c r="D40" s="2" t="s">
        <v>24</v>
      </c>
    </row>
    <row r="41" spans="1:4" ht="15" customHeight="1">
      <c r="A41" s="2">
        <v>1203</v>
      </c>
      <c r="B41" s="2" t="s">
        <v>137</v>
      </c>
      <c r="C41" s="2" t="s">
        <v>18</v>
      </c>
      <c r="D41" s="2" t="s">
        <v>24</v>
      </c>
    </row>
    <row r="42" spans="1:4" ht="15" customHeight="1">
      <c r="A42" s="2">
        <v>1194</v>
      </c>
      <c r="B42" s="2" t="s">
        <v>137</v>
      </c>
      <c r="C42" s="2" t="s">
        <v>84</v>
      </c>
      <c r="D42" s="2" t="s">
        <v>24</v>
      </c>
    </row>
    <row r="43" spans="1:4" ht="15" customHeight="1">
      <c r="A43" s="2">
        <v>1178</v>
      </c>
      <c r="B43" s="2" t="s">
        <v>137</v>
      </c>
      <c r="C43" s="2" t="s">
        <v>80</v>
      </c>
      <c r="D43" s="2" t="s">
        <v>24</v>
      </c>
    </row>
    <row r="44" spans="1:4" ht="15" customHeight="1">
      <c r="A44" s="2">
        <v>1099</v>
      </c>
      <c r="B44" s="2" t="s">
        <v>137</v>
      </c>
      <c r="C44" s="2" t="s">
        <v>18</v>
      </c>
      <c r="D44" s="2" t="s">
        <v>117</v>
      </c>
    </row>
    <row r="45" spans="1:4" ht="15" customHeight="1">
      <c r="A45" s="2">
        <v>304</v>
      </c>
      <c r="B45" s="2" t="s">
        <v>150</v>
      </c>
      <c r="C45" s="2" t="s">
        <v>33</v>
      </c>
      <c r="D45" s="2" t="s">
        <v>133</v>
      </c>
    </row>
    <row r="46" spans="1:4" ht="15" customHeight="1">
      <c r="A46" s="2">
        <v>302</v>
      </c>
      <c r="B46" s="2" t="s">
        <v>150</v>
      </c>
      <c r="C46" s="2" t="s">
        <v>80</v>
      </c>
      <c r="D46" s="2" t="s">
        <v>29</v>
      </c>
    </row>
    <row r="47" spans="1:4" ht="15" customHeight="1">
      <c r="A47" s="2">
        <v>301</v>
      </c>
      <c r="B47" s="2" t="s">
        <v>150</v>
      </c>
      <c r="C47" s="2" t="s">
        <v>80</v>
      </c>
      <c r="D47" s="2" t="s">
        <v>129</v>
      </c>
    </row>
    <row r="48" spans="1:4" ht="15" customHeight="1">
      <c r="A48" s="2">
        <v>300</v>
      </c>
      <c r="B48" s="2" t="s">
        <v>150</v>
      </c>
      <c r="C48" s="2" t="s">
        <v>125</v>
      </c>
      <c r="D48" s="2" t="s">
        <v>29</v>
      </c>
    </row>
    <row r="49" spans="1:4" ht="15" customHeight="1">
      <c r="A49" s="2">
        <v>299</v>
      </c>
      <c r="B49" s="2" t="s">
        <v>150</v>
      </c>
      <c r="C49" s="2" t="s">
        <v>38</v>
      </c>
      <c r="D49" s="2" t="s">
        <v>24</v>
      </c>
    </row>
    <row r="50" spans="1:4" ht="15" customHeight="1">
      <c r="A50" s="2">
        <v>297</v>
      </c>
      <c r="B50" s="2" t="s">
        <v>150</v>
      </c>
      <c r="C50" s="2" t="s">
        <v>28</v>
      </c>
      <c r="D50" s="2" t="s">
        <v>29</v>
      </c>
    </row>
    <row r="51" spans="1:4" ht="15" customHeight="1">
      <c r="A51" s="2">
        <v>296</v>
      </c>
      <c r="B51" s="2" t="s">
        <v>150</v>
      </c>
      <c r="C51" s="2" t="s">
        <v>33</v>
      </c>
      <c r="D51" s="2" t="s">
        <v>117</v>
      </c>
    </row>
    <row r="52" spans="1:4" ht="15" customHeight="1">
      <c r="A52" s="2">
        <v>295</v>
      </c>
      <c r="B52" s="2" t="s">
        <v>150</v>
      </c>
      <c r="C52" s="2" t="s">
        <v>38</v>
      </c>
      <c r="D52" s="2" t="s">
        <v>29</v>
      </c>
    </row>
    <row r="53" spans="1:4" ht="15" customHeight="1">
      <c r="A53" s="2">
        <v>294</v>
      </c>
      <c r="B53" s="2" t="s">
        <v>150</v>
      </c>
      <c r="C53" s="2" t="s">
        <v>55</v>
      </c>
      <c r="D53" s="2" t="s">
        <v>29</v>
      </c>
    </row>
    <row r="54" spans="1:4" ht="15" customHeight="1">
      <c r="A54" s="2">
        <v>293</v>
      </c>
      <c r="B54" s="2" t="s">
        <v>150</v>
      </c>
      <c r="C54" s="2" t="s">
        <v>48</v>
      </c>
      <c r="D54" s="2" t="s">
        <v>43</v>
      </c>
    </row>
    <row r="55" spans="1:4" ht="15" customHeight="1">
      <c r="A55" s="2">
        <v>292</v>
      </c>
      <c r="B55" s="2" t="s">
        <v>150</v>
      </c>
      <c r="C55" s="2" t="s">
        <v>48</v>
      </c>
      <c r="D55" s="2" t="s">
        <v>43</v>
      </c>
    </row>
    <row r="56" spans="1:4" ht="15" customHeight="1">
      <c r="A56" s="2">
        <v>291</v>
      </c>
      <c r="B56" s="2" t="s">
        <v>150</v>
      </c>
      <c r="C56" s="2" t="s">
        <v>48</v>
      </c>
      <c r="D56" s="2" t="s">
        <v>43</v>
      </c>
    </row>
    <row r="57" spans="1:4" ht="15" customHeight="1">
      <c r="A57" s="2">
        <v>290</v>
      </c>
      <c r="B57" s="2" t="s">
        <v>150</v>
      </c>
      <c r="C57" s="2" t="s">
        <v>48</v>
      </c>
      <c r="D57" s="2" t="s">
        <v>43</v>
      </c>
    </row>
    <row r="58" spans="1:4" ht="15" customHeight="1">
      <c r="A58" s="2">
        <v>288</v>
      </c>
      <c r="B58" s="2" t="s">
        <v>150</v>
      </c>
      <c r="C58" s="2" t="s">
        <v>23</v>
      </c>
      <c r="D58" s="2" t="s">
        <v>43</v>
      </c>
    </row>
    <row r="59" spans="1:4" ht="15" customHeight="1">
      <c r="A59" s="2">
        <v>287</v>
      </c>
      <c r="B59" s="2" t="s">
        <v>150</v>
      </c>
      <c r="C59" s="2" t="s">
        <v>23</v>
      </c>
      <c r="D59" s="2" t="s">
        <v>43</v>
      </c>
    </row>
    <row r="60" spans="1:4" ht="15" customHeight="1">
      <c r="A60" s="2">
        <v>286</v>
      </c>
      <c r="B60" s="2" t="s">
        <v>150</v>
      </c>
      <c r="C60" s="2" t="s">
        <v>23</v>
      </c>
      <c r="D60" s="2" t="s">
        <v>43</v>
      </c>
    </row>
    <row r="61" spans="1:4" ht="15" customHeight="1">
      <c r="A61" s="2">
        <v>285</v>
      </c>
      <c r="B61" s="2" t="s">
        <v>150</v>
      </c>
      <c r="C61" s="2" t="s">
        <v>23</v>
      </c>
      <c r="D61" s="2" t="s">
        <v>43</v>
      </c>
    </row>
    <row r="62" spans="1:4" ht="15" customHeight="1">
      <c r="A62" s="2">
        <v>284</v>
      </c>
      <c r="B62" s="2" t="s">
        <v>150</v>
      </c>
      <c r="C62" s="2" t="s">
        <v>23</v>
      </c>
      <c r="D62" s="2" t="s">
        <v>43</v>
      </c>
    </row>
    <row r="63" spans="1:4" ht="15" customHeight="1">
      <c r="A63" s="2">
        <v>283</v>
      </c>
      <c r="B63" s="2" t="s">
        <v>150</v>
      </c>
      <c r="C63" s="2" t="s">
        <v>23</v>
      </c>
      <c r="D63" s="2" t="s">
        <v>43</v>
      </c>
    </row>
    <row r="64" spans="1:4" ht="15" customHeight="1">
      <c r="A64" s="2">
        <v>282</v>
      </c>
      <c r="B64" s="2" t="s">
        <v>150</v>
      </c>
      <c r="C64" s="2" t="s">
        <v>48</v>
      </c>
      <c r="D64" s="2" t="s">
        <v>24</v>
      </c>
    </row>
    <row r="65" spans="1:4" ht="15" customHeight="1">
      <c r="A65" s="2">
        <v>280</v>
      </c>
      <c r="B65" s="2" t="s">
        <v>150</v>
      </c>
      <c r="C65" s="2" t="s">
        <v>168</v>
      </c>
      <c r="D65" s="2" t="s">
        <v>129</v>
      </c>
    </row>
    <row r="66" spans="1:4" ht="15" customHeight="1">
      <c r="A66" s="2">
        <v>279</v>
      </c>
      <c r="B66" s="2" t="s">
        <v>150</v>
      </c>
      <c r="C66" s="2" t="s">
        <v>77</v>
      </c>
      <c r="D66" s="2" t="s">
        <v>43</v>
      </c>
    </row>
    <row r="67" spans="1:4" ht="15" customHeight="1">
      <c r="A67" s="2">
        <v>275</v>
      </c>
      <c r="B67" s="2" t="s">
        <v>150</v>
      </c>
      <c r="C67" s="2" t="s">
        <v>84</v>
      </c>
      <c r="D67" s="2" t="s">
        <v>43</v>
      </c>
    </row>
    <row r="68" spans="1:4" ht="15" customHeight="1">
      <c r="A68" s="2">
        <v>273</v>
      </c>
      <c r="B68" s="2" t="s">
        <v>150</v>
      </c>
      <c r="C68" s="2" t="s">
        <v>80</v>
      </c>
      <c r="D68" s="2" t="s">
        <v>19</v>
      </c>
    </row>
    <row r="69" spans="1:4" ht="15" customHeight="1">
      <c r="A69" s="2">
        <v>272</v>
      </c>
      <c r="B69" s="2" t="s">
        <v>150</v>
      </c>
      <c r="C69" s="2" t="s">
        <v>80</v>
      </c>
      <c r="D69" s="2" t="s">
        <v>43</v>
      </c>
    </row>
    <row r="70" spans="1:4" ht="15" customHeight="1">
      <c r="A70" s="2">
        <v>271</v>
      </c>
      <c r="B70" s="2" t="s">
        <v>150</v>
      </c>
      <c r="C70" s="2" t="s">
        <v>80</v>
      </c>
      <c r="D70" s="2" t="s">
        <v>43</v>
      </c>
    </row>
    <row r="71" spans="1:4" ht="15" customHeight="1">
      <c r="A71" s="2">
        <v>270</v>
      </c>
      <c r="B71" s="2" t="s">
        <v>150</v>
      </c>
      <c r="C71" s="2" t="s">
        <v>80</v>
      </c>
      <c r="D71" s="2" t="s">
        <v>43</v>
      </c>
    </row>
    <row r="72" spans="1:4" ht="15" customHeight="1">
      <c r="A72" s="2">
        <v>269</v>
      </c>
      <c r="B72" s="2" t="s">
        <v>150</v>
      </c>
      <c r="C72" s="2" t="s">
        <v>80</v>
      </c>
      <c r="D72" s="2" t="s">
        <v>43</v>
      </c>
    </row>
    <row r="73" spans="1:4" ht="15" customHeight="1">
      <c r="A73" s="2">
        <v>268</v>
      </c>
      <c r="B73" s="2" t="s">
        <v>150</v>
      </c>
      <c r="C73" s="2" t="s">
        <v>80</v>
      </c>
      <c r="D73" s="2" t="s">
        <v>43</v>
      </c>
    </row>
    <row r="74" spans="1:4" ht="15" customHeight="1">
      <c r="A74" s="2">
        <v>267</v>
      </c>
      <c r="B74" s="2" t="s">
        <v>150</v>
      </c>
      <c r="C74" s="2" t="s">
        <v>80</v>
      </c>
      <c r="D74" s="2" t="s">
        <v>43</v>
      </c>
    </row>
    <row r="75" spans="1:4" ht="15" customHeight="1">
      <c r="A75" s="2">
        <v>266</v>
      </c>
      <c r="B75" s="2" t="s">
        <v>150</v>
      </c>
      <c r="C75" s="2" t="s">
        <v>80</v>
      </c>
      <c r="D75" s="2" t="s">
        <v>43</v>
      </c>
    </row>
    <row r="76" spans="1:4" ht="15" customHeight="1">
      <c r="A76" s="2">
        <v>265</v>
      </c>
      <c r="B76" s="2" t="s">
        <v>150</v>
      </c>
      <c r="C76" s="2" t="s">
        <v>168</v>
      </c>
      <c r="D76" s="2" t="s">
        <v>29</v>
      </c>
    </row>
    <row r="77" spans="1:4" ht="15" customHeight="1">
      <c r="A77" s="2">
        <v>261</v>
      </c>
      <c r="B77" s="2" t="s">
        <v>150</v>
      </c>
      <c r="C77" s="2" t="s">
        <v>48</v>
      </c>
      <c r="D77" s="2" t="s">
        <v>24</v>
      </c>
    </row>
    <row r="78" spans="1:4" ht="15" customHeight="1">
      <c r="A78" s="2">
        <v>259</v>
      </c>
      <c r="B78" s="2" t="s">
        <v>150</v>
      </c>
      <c r="C78" s="2" t="s">
        <v>28</v>
      </c>
      <c r="D78" s="2" t="s">
        <v>34</v>
      </c>
    </row>
    <row r="79" spans="1:4" ht="15" customHeight="1">
      <c r="A79" s="2">
        <v>207</v>
      </c>
      <c r="B79" s="2" t="s">
        <v>150</v>
      </c>
      <c r="C79" s="2" t="s">
        <v>80</v>
      </c>
      <c r="D79" s="2" t="s">
        <v>29</v>
      </c>
    </row>
    <row r="80" spans="1:4" ht="15" customHeight="1">
      <c r="A80" s="2">
        <v>200</v>
      </c>
      <c r="B80" s="2" t="s">
        <v>150</v>
      </c>
      <c r="C80" s="2" t="s">
        <v>94</v>
      </c>
      <c r="D80" s="2" t="s">
        <v>43</v>
      </c>
    </row>
  </sheetData>
  <sheetProtection/>
  <autoFilter ref="A1:D80"/>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37"/>
  <sheetViews>
    <sheetView showGridLines="0" zoomScalePageLayoutView="0" workbookViewId="0" topLeftCell="F1">
      <selection activeCell="J1" activeCellId="3" sqref="I1:I65536 B1:B65536 A1:A65536 J1:J65536"/>
    </sheetView>
  </sheetViews>
  <sheetFormatPr defaultColWidth="11.421875" defaultRowHeight="15"/>
  <cols>
    <col min="1" max="1" width="5.8515625" style="0" bestFit="1" customWidth="1"/>
    <col min="2" max="2" width="23.7109375" style="0" bestFit="1" customWidth="1"/>
    <col min="3" max="3" width="7.8515625" style="0" bestFit="1" customWidth="1"/>
    <col min="4" max="4" width="45.7109375" style="0" bestFit="1" customWidth="1"/>
    <col min="5" max="5" width="32.421875" style="0" bestFit="1" customWidth="1"/>
    <col min="6" max="6" width="31.8515625" style="0" bestFit="1" customWidth="1"/>
    <col min="7" max="7" width="17.140625" style="0" bestFit="1" customWidth="1"/>
    <col min="8" max="8" width="14.7109375" style="0" bestFit="1" customWidth="1"/>
    <col min="9" max="9" width="43.00390625" style="0" bestFit="1" customWidth="1"/>
    <col min="10" max="10" width="24.00390625" style="0" bestFit="1" customWidth="1"/>
    <col min="11" max="11" width="24.57421875" style="0" bestFit="1" customWidth="1"/>
    <col min="12" max="12" width="21.8515625" style="0" bestFit="1" customWidth="1"/>
    <col min="13" max="13" width="17.140625" style="0" bestFit="1" customWidth="1"/>
  </cols>
  <sheetData>
    <row r="1" spans="1:13" ht="15">
      <c r="A1" s="1" t="s">
        <v>0</v>
      </c>
      <c r="B1" s="1" t="s">
        <v>1</v>
      </c>
      <c r="C1" s="1" t="s">
        <v>2</v>
      </c>
      <c r="D1" s="1" t="s">
        <v>3</v>
      </c>
      <c r="E1" s="1" t="s">
        <v>4</v>
      </c>
      <c r="F1" s="1" t="s">
        <v>5</v>
      </c>
      <c r="G1" s="1" t="s">
        <v>6</v>
      </c>
      <c r="H1" s="1" t="s">
        <v>7</v>
      </c>
      <c r="I1" s="1" t="s">
        <v>8</v>
      </c>
      <c r="J1" s="1" t="s">
        <v>9</v>
      </c>
      <c r="K1" s="1" t="s">
        <v>10</v>
      </c>
      <c r="L1" s="1" t="s">
        <v>11</v>
      </c>
      <c r="M1" s="1" t="s">
        <v>12</v>
      </c>
    </row>
    <row r="2" spans="1:13" ht="60">
      <c r="A2" s="2">
        <v>304</v>
      </c>
      <c r="B2" s="2" t="s">
        <v>114</v>
      </c>
      <c r="C2" s="2" t="s">
        <v>14</v>
      </c>
      <c r="D2" s="2" t="s">
        <v>135</v>
      </c>
      <c r="E2" s="2" t="s">
        <v>76</v>
      </c>
      <c r="F2" s="2" t="s">
        <v>134</v>
      </c>
      <c r="G2" s="3">
        <v>42891</v>
      </c>
      <c r="H2" s="3">
        <v>42984</v>
      </c>
      <c r="I2" s="2" t="s">
        <v>33</v>
      </c>
      <c r="J2" s="2" t="s">
        <v>133</v>
      </c>
      <c r="K2" s="4">
        <v>1</v>
      </c>
      <c r="L2" s="2" t="s">
        <v>20</v>
      </c>
      <c r="M2" s="4">
        <v>1</v>
      </c>
    </row>
    <row r="3" spans="1:13" ht="120">
      <c r="A3" s="2">
        <v>302</v>
      </c>
      <c r="B3" s="2" t="s">
        <v>114</v>
      </c>
      <c r="C3" s="2" t="s">
        <v>14</v>
      </c>
      <c r="D3" s="2" t="s">
        <v>132</v>
      </c>
      <c r="E3" s="2" t="s">
        <v>79</v>
      </c>
      <c r="F3" s="2" t="s">
        <v>130</v>
      </c>
      <c r="G3" s="3">
        <v>42818</v>
      </c>
      <c r="H3" s="3">
        <v>42941</v>
      </c>
      <c r="I3" s="2" t="s">
        <v>80</v>
      </c>
      <c r="J3" s="2" t="s">
        <v>29</v>
      </c>
      <c r="K3" s="4">
        <v>1</v>
      </c>
      <c r="L3" s="2" t="s">
        <v>20</v>
      </c>
      <c r="M3" s="4">
        <v>1</v>
      </c>
    </row>
    <row r="4" spans="1:13" ht="360">
      <c r="A4" s="2">
        <v>301</v>
      </c>
      <c r="B4" s="2" t="s">
        <v>114</v>
      </c>
      <c r="C4" s="2" t="s">
        <v>14</v>
      </c>
      <c r="D4" s="2" t="s">
        <v>131</v>
      </c>
      <c r="E4" s="2" t="s">
        <v>79</v>
      </c>
      <c r="F4" s="2" t="s">
        <v>130</v>
      </c>
      <c r="G4" s="3">
        <v>42818</v>
      </c>
      <c r="H4" s="3">
        <v>42941</v>
      </c>
      <c r="I4" s="2" t="s">
        <v>80</v>
      </c>
      <c r="J4" s="2" t="s">
        <v>129</v>
      </c>
      <c r="K4" s="4">
        <v>1</v>
      </c>
      <c r="L4" s="2" t="s">
        <v>20</v>
      </c>
      <c r="M4" s="4">
        <v>1</v>
      </c>
    </row>
    <row r="5" spans="1:13" ht="120">
      <c r="A5" s="2">
        <v>300</v>
      </c>
      <c r="B5" s="2" t="s">
        <v>114</v>
      </c>
      <c r="C5" s="2" t="s">
        <v>14</v>
      </c>
      <c r="D5" s="2" t="s">
        <v>128</v>
      </c>
      <c r="E5" s="2" t="s">
        <v>127</v>
      </c>
      <c r="F5" s="2" t="s">
        <v>126</v>
      </c>
      <c r="G5" s="3">
        <v>42566</v>
      </c>
      <c r="H5" s="3">
        <v>42891</v>
      </c>
      <c r="I5" s="2" t="s">
        <v>125</v>
      </c>
      <c r="J5" s="2" t="s">
        <v>29</v>
      </c>
      <c r="K5" s="4">
        <v>1</v>
      </c>
      <c r="L5" s="2" t="s">
        <v>20</v>
      </c>
      <c r="M5" s="4">
        <v>1</v>
      </c>
    </row>
    <row r="6" spans="1:13" ht="90">
      <c r="A6" s="2">
        <v>299</v>
      </c>
      <c r="B6" s="2" t="s">
        <v>114</v>
      </c>
      <c r="C6" s="2" t="s">
        <v>14</v>
      </c>
      <c r="D6" s="2" t="s">
        <v>124</v>
      </c>
      <c r="E6" s="2" t="s">
        <v>36</v>
      </c>
      <c r="F6" s="2" t="s">
        <v>123</v>
      </c>
      <c r="G6" s="2" t="s">
        <v>122</v>
      </c>
      <c r="H6" s="2" t="s">
        <v>121</v>
      </c>
      <c r="I6" s="2" t="s">
        <v>38</v>
      </c>
      <c r="J6" s="2" t="s">
        <v>24</v>
      </c>
      <c r="K6" s="4">
        <v>1</v>
      </c>
      <c r="L6" s="2" t="s">
        <v>20</v>
      </c>
      <c r="M6" s="4">
        <v>1</v>
      </c>
    </row>
    <row r="7" spans="1:13" ht="45">
      <c r="A7" s="2">
        <v>297</v>
      </c>
      <c r="B7" s="2" t="s">
        <v>114</v>
      </c>
      <c r="C7" s="2" t="s">
        <v>14</v>
      </c>
      <c r="D7" s="2" t="s">
        <v>120</v>
      </c>
      <c r="E7" s="2" t="s">
        <v>26</v>
      </c>
      <c r="F7" s="2" t="s">
        <v>27</v>
      </c>
      <c r="G7" s="3">
        <v>42698</v>
      </c>
      <c r="H7" s="3">
        <v>43005</v>
      </c>
      <c r="I7" s="2" t="s">
        <v>28</v>
      </c>
      <c r="J7" s="2" t="s">
        <v>29</v>
      </c>
      <c r="K7" s="4">
        <v>1</v>
      </c>
      <c r="L7" s="2" t="s">
        <v>20</v>
      </c>
      <c r="M7" s="4">
        <v>1</v>
      </c>
    </row>
    <row r="8" spans="1:13" ht="195">
      <c r="A8" s="2">
        <v>296</v>
      </c>
      <c r="B8" s="2" t="s">
        <v>114</v>
      </c>
      <c r="C8" s="2" t="s">
        <v>14</v>
      </c>
      <c r="D8" s="2" t="s">
        <v>119</v>
      </c>
      <c r="E8" s="2" t="s">
        <v>31</v>
      </c>
      <c r="F8" s="2" t="s">
        <v>118</v>
      </c>
      <c r="G8" s="3">
        <v>42655</v>
      </c>
      <c r="H8" s="3">
        <v>42982</v>
      </c>
      <c r="I8" s="2" t="s">
        <v>33</v>
      </c>
      <c r="J8" s="2" t="s">
        <v>117</v>
      </c>
      <c r="K8" s="4">
        <v>1</v>
      </c>
      <c r="L8" s="2" t="s">
        <v>20</v>
      </c>
      <c r="M8" s="4">
        <v>1</v>
      </c>
    </row>
    <row r="9" spans="1:13" ht="60">
      <c r="A9" s="2">
        <v>295</v>
      </c>
      <c r="B9" s="2" t="s">
        <v>114</v>
      </c>
      <c r="C9" s="2" t="s">
        <v>14</v>
      </c>
      <c r="D9" s="2" t="s">
        <v>116</v>
      </c>
      <c r="E9" s="2" t="s">
        <v>36</v>
      </c>
      <c r="F9" s="2" t="s">
        <v>37</v>
      </c>
      <c r="G9" s="3">
        <v>42692</v>
      </c>
      <c r="H9" s="3">
        <v>42767</v>
      </c>
      <c r="I9" s="2" t="s">
        <v>38</v>
      </c>
      <c r="J9" s="2" t="s">
        <v>29</v>
      </c>
      <c r="K9" s="4">
        <v>1</v>
      </c>
      <c r="L9" s="2" t="s">
        <v>20</v>
      </c>
      <c r="M9" s="4">
        <v>1</v>
      </c>
    </row>
    <row r="10" spans="1:13" ht="135">
      <c r="A10" s="2">
        <v>294</v>
      </c>
      <c r="B10" s="2" t="s">
        <v>114</v>
      </c>
      <c r="C10" s="2" t="s">
        <v>14</v>
      </c>
      <c r="D10" s="2" t="s">
        <v>115</v>
      </c>
      <c r="E10" s="2" t="s">
        <v>53</v>
      </c>
      <c r="F10" s="2" t="s">
        <v>54</v>
      </c>
      <c r="G10" s="3">
        <v>42691</v>
      </c>
      <c r="H10" s="3">
        <v>43014</v>
      </c>
      <c r="I10" s="2" t="s">
        <v>55</v>
      </c>
      <c r="J10" s="2" t="s">
        <v>29</v>
      </c>
      <c r="K10" s="4">
        <v>1</v>
      </c>
      <c r="L10" s="2" t="s">
        <v>20</v>
      </c>
      <c r="M10" s="4">
        <v>1</v>
      </c>
    </row>
    <row r="11" spans="1:13" ht="105">
      <c r="A11" s="2">
        <v>293</v>
      </c>
      <c r="B11" s="2" t="s">
        <v>114</v>
      </c>
      <c r="C11" s="2" t="s">
        <v>14</v>
      </c>
      <c r="D11" s="2" t="s">
        <v>113</v>
      </c>
      <c r="E11" s="2" t="s">
        <v>67</v>
      </c>
      <c r="F11" s="2" t="s">
        <v>45</v>
      </c>
      <c r="G11" s="3">
        <v>42669</v>
      </c>
      <c r="H11" s="3">
        <v>42823</v>
      </c>
      <c r="I11" s="2" t="s">
        <v>48</v>
      </c>
      <c r="J11" s="2" t="s">
        <v>43</v>
      </c>
      <c r="K11" s="4">
        <v>1</v>
      </c>
      <c r="L11" s="2" t="s">
        <v>20</v>
      </c>
      <c r="M11" s="4">
        <v>1</v>
      </c>
    </row>
    <row r="12" spans="1:13" ht="105">
      <c r="A12" s="2">
        <v>292</v>
      </c>
      <c r="B12" s="2" t="s">
        <v>114</v>
      </c>
      <c r="C12" s="2" t="s">
        <v>14</v>
      </c>
      <c r="D12" s="2" t="s">
        <v>152</v>
      </c>
      <c r="E12" s="2" t="s">
        <v>67</v>
      </c>
      <c r="F12" s="2" t="s">
        <v>45</v>
      </c>
      <c r="G12" s="3">
        <v>42669</v>
      </c>
      <c r="H12" s="3">
        <v>42823</v>
      </c>
      <c r="I12" s="2" t="s">
        <v>48</v>
      </c>
      <c r="J12" s="2" t="s">
        <v>43</v>
      </c>
      <c r="K12" s="4">
        <v>1</v>
      </c>
      <c r="L12" s="2" t="s">
        <v>20</v>
      </c>
      <c r="M12" s="4">
        <v>1</v>
      </c>
    </row>
    <row r="13" spans="1:13" ht="105">
      <c r="A13" s="2">
        <v>291</v>
      </c>
      <c r="B13" s="2" t="s">
        <v>114</v>
      </c>
      <c r="C13" s="2" t="s">
        <v>14</v>
      </c>
      <c r="D13" s="2" t="s">
        <v>153</v>
      </c>
      <c r="E13" s="2" t="s">
        <v>67</v>
      </c>
      <c r="F13" s="2" t="s">
        <v>45</v>
      </c>
      <c r="G13" s="3">
        <v>42669</v>
      </c>
      <c r="H13" s="3">
        <v>42823</v>
      </c>
      <c r="I13" s="2" t="s">
        <v>48</v>
      </c>
      <c r="J13" s="2" t="s">
        <v>43</v>
      </c>
      <c r="K13" s="4">
        <v>1</v>
      </c>
      <c r="L13" s="2" t="s">
        <v>20</v>
      </c>
      <c r="M13" s="4">
        <v>1</v>
      </c>
    </row>
    <row r="14" spans="1:13" ht="60">
      <c r="A14" s="2">
        <v>290</v>
      </c>
      <c r="B14" s="2" t="s">
        <v>114</v>
      </c>
      <c r="C14" s="2" t="s">
        <v>14</v>
      </c>
      <c r="D14" s="2" t="s">
        <v>154</v>
      </c>
      <c r="E14" s="2" t="s">
        <v>67</v>
      </c>
      <c r="F14" s="2" t="s">
        <v>45</v>
      </c>
      <c r="G14" s="3">
        <v>42669</v>
      </c>
      <c r="H14" s="3">
        <v>42823</v>
      </c>
      <c r="I14" s="2" t="s">
        <v>48</v>
      </c>
      <c r="J14" s="2" t="s">
        <v>43</v>
      </c>
      <c r="K14" s="4">
        <v>1</v>
      </c>
      <c r="L14" s="2" t="s">
        <v>20</v>
      </c>
      <c r="M14" s="4">
        <v>1</v>
      </c>
    </row>
    <row r="15" spans="1:13" ht="120">
      <c r="A15" s="2">
        <v>288</v>
      </c>
      <c r="B15" s="2" t="s">
        <v>114</v>
      </c>
      <c r="C15" s="2" t="s">
        <v>14</v>
      </c>
      <c r="D15" s="2" t="s">
        <v>155</v>
      </c>
      <c r="E15" s="2" t="s">
        <v>79</v>
      </c>
      <c r="F15" s="2" t="s">
        <v>156</v>
      </c>
      <c r="G15" s="3">
        <v>42647</v>
      </c>
      <c r="H15" s="3">
        <v>42786</v>
      </c>
      <c r="I15" s="2" t="s">
        <v>23</v>
      </c>
      <c r="J15" s="2" t="s">
        <v>43</v>
      </c>
      <c r="K15" s="4">
        <v>1</v>
      </c>
      <c r="L15" s="2" t="s">
        <v>20</v>
      </c>
      <c r="M15" s="4">
        <v>1</v>
      </c>
    </row>
    <row r="16" spans="1:13" ht="180">
      <c r="A16" s="2">
        <v>287</v>
      </c>
      <c r="B16" s="2" t="s">
        <v>114</v>
      </c>
      <c r="C16" s="2" t="s">
        <v>14</v>
      </c>
      <c r="D16" s="2" t="s">
        <v>157</v>
      </c>
      <c r="E16" s="2" t="s">
        <v>79</v>
      </c>
      <c r="F16" s="2" t="s">
        <v>156</v>
      </c>
      <c r="G16" s="3">
        <v>42647</v>
      </c>
      <c r="H16" s="3">
        <v>42786</v>
      </c>
      <c r="I16" s="2" t="s">
        <v>23</v>
      </c>
      <c r="J16" s="2" t="s">
        <v>43</v>
      </c>
      <c r="K16" s="4">
        <v>1</v>
      </c>
      <c r="L16" s="2" t="s">
        <v>20</v>
      </c>
      <c r="M16" s="4">
        <v>1</v>
      </c>
    </row>
    <row r="17" spans="1:13" ht="210">
      <c r="A17" s="2">
        <v>286</v>
      </c>
      <c r="B17" s="2" t="s">
        <v>114</v>
      </c>
      <c r="C17" s="2" t="s">
        <v>14</v>
      </c>
      <c r="D17" s="2" t="s">
        <v>158</v>
      </c>
      <c r="E17" s="2" t="s">
        <v>79</v>
      </c>
      <c r="F17" s="2" t="s">
        <v>156</v>
      </c>
      <c r="G17" s="3">
        <v>42647</v>
      </c>
      <c r="H17" s="3">
        <v>42786</v>
      </c>
      <c r="I17" s="2" t="s">
        <v>23</v>
      </c>
      <c r="J17" s="2" t="s">
        <v>43</v>
      </c>
      <c r="K17" s="4">
        <v>1</v>
      </c>
      <c r="L17" s="2" t="s">
        <v>20</v>
      </c>
      <c r="M17" s="4">
        <v>1</v>
      </c>
    </row>
    <row r="18" spans="1:13" ht="270">
      <c r="A18" s="2">
        <v>285</v>
      </c>
      <c r="B18" s="2" t="s">
        <v>114</v>
      </c>
      <c r="C18" s="2" t="s">
        <v>14</v>
      </c>
      <c r="D18" s="2" t="s">
        <v>159</v>
      </c>
      <c r="E18" s="2" t="s">
        <v>79</v>
      </c>
      <c r="F18" s="2" t="s">
        <v>156</v>
      </c>
      <c r="G18" s="3">
        <v>42647</v>
      </c>
      <c r="H18" s="3">
        <v>42786</v>
      </c>
      <c r="I18" s="2" t="s">
        <v>23</v>
      </c>
      <c r="J18" s="2" t="s">
        <v>43</v>
      </c>
      <c r="K18" s="4">
        <v>1</v>
      </c>
      <c r="L18" s="2" t="s">
        <v>20</v>
      </c>
      <c r="M18" s="4">
        <v>1</v>
      </c>
    </row>
    <row r="19" spans="1:13" ht="150">
      <c r="A19" s="2">
        <v>284</v>
      </c>
      <c r="B19" s="2" t="s">
        <v>114</v>
      </c>
      <c r="C19" s="2" t="s">
        <v>14</v>
      </c>
      <c r="D19" s="2" t="s">
        <v>160</v>
      </c>
      <c r="E19" s="2" t="s">
        <v>79</v>
      </c>
      <c r="F19" s="2" t="s">
        <v>156</v>
      </c>
      <c r="G19" s="3">
        <v>42647</v>
      </c>
      <c r="H19" s="3">
        <v>42786</v>
      </c>
      <c r="I19" s="2" t="s">
        <v>23</v>
      </c>
      <c r="J19" s="2" t="s">
        <v>43</v>
      </c>
      <c r="K19" s="4">
        <v>1</v>
      </c>
      <c r="L19" s="2" t="s">
        <v>20</v>
      </c>
      <c r="M19" s="4">
        <v>1</v>
      </c>
    </row>
    <row r="20" spans="1:13" ht="165">
      <c r="A20" s="2">
        <v>283</v>
      </c>
      <c r="B20" s="2" t="s">
        <v>114</v>
      </c>
      <c r="C20" s="2" t="s">
        <v>14</v>
      </c>
      <c r="D20" s="2" t="s">
        <v>161</v>
      </c>
      <c r="E20" s="2" t="s">
        <v>79</v>
      </c>
      <c r="F20" s="2" t="s">
        <v>156</v>
      </c>
      <c r="G20" s="3">
        <v>42647</v>
      </c>
      <c r="H20" s="3">
        <v>42786</v>
      </c>
      <c r="I20" s="2" t="s">
        <v>23</v>
      </c>
      <c r="J20" s="2" t="s">
        <v>43</v>
      </c>
      <c r="K20" s="4">
        <v>1</v>
      </c>
      <c r="L20" s="2" t="s">
        <v>20</v>
      </c>
      <c r="M20" s="4">
        <v>1</v>
      </c>
    </row>
    <row r="21" spans="1:13" ht="90">
      <c r="A21" s="2">
        <v>282</v>
      </c>
      <c r="B21" s="2" t="s">
        <v>114</v>
      </c>
      <c r="C21" s="2" t="s">
        <v>14</v>
      </c>
      <c r="D21" s="2" t="s">
        <v>162</v>
      </c>
      <c r="E21" s="2" t="s">
        <v>163</v>
      </c>
      <c r="F21" s="2" t="s">
        <v>46</v>
      </c>
      <c r="G21" s="3">
        <v>42639</v>
      </c>
      <c r="H21" s="3">
        <v>42810</v>
      </c>
      <c r="I21" s="2" t="s">
        <v>48</v>
      </c>
      <c r="J21" s="2" t="s">
        <v>24</v>
      </c>
      <c r="K21" s="4">
        <v>1</v>
      </c>
      <c r="L21" s="2" t="s">
        <v>20</v>
      </c>
      <c r="M21" s="4">
        <v>1</v>
      </c>
    </row>
    <row r="22" spans="1:13" ht="45">
      <c r="A22" s="2">
        <v>280</v>
      </c>
      <c r="B22" s="2" t="s">
        <v>114</v>
      </c>
      <c r="C22" s="2" t="s">
        <v>14</v>
      </c>
      <c r="D22" s="2" t="s">
        <v>164</v>
      </c>
      <c r="E22" s="2" t="s">
        <v>165</v>
      </c>
      <c r="F22" s="2" t="s">
        <v>166</v>
      </c>
      <c r="G22" s="3">
        <v>42635</v>
      </c>
      <c r="H22" s="2" t="s">
        <v>167</v>
      </c>
      <c r="I22" s="2" t="s">
        <v>168</v>
      </c>
      <c r="J22" s="2" t="s">
        <v>129</v>
      </c>
      <c r="K22" s="4">
        <v>1</v>
      </c>
      <c r="L22" s="2" t="s">
        <v>20</v>
      </c>
      <c r="M22" s="4">
        <v>1</v>
      </c>
    </row>
    <row r="23" spans="1:13" ht="60">
      <c r="A23" s="2">
        <v>279</v>
      </c>
      <c r="B23" s="2" t="s">
        <v>114</v>
      </c>
      <c r="C23" s="2" t="s">
        <v>14</v>
      </c>
      <c r="D23" s="2" t="s">
        <v>169</v>
      </c>
      <c r="E23" s="2" t="s">
        <v>170</v>
      </c>
      <c r="F23" s="2" t="s">
        <v>75</v>
      </c>
      <c r="G23" s="3">
        <v>42632</v>
      </c>
      <c r="H23" s="3">
        <v>42774</v>
      </c>
      <c r="I23" s="2" t="s">
        <v>77</v>
      </c>
      <c r="J23" s="2" t="s">
        <v>43</v>
      </c>
      <c r="K23" s="4">
        <v>1</v>
      </c>
      <c r="L23" s="2" t="s">
        <v>20</v>
      </c>
      <c r="M23" s="4">
        <v>1</v>
      </c>
    </row>
    <row r="24" spans="1:13" ht="165">
      <c r="A24" s="2">
        <v>275</v>
      </c>
      <c r="B24" s="2" t="s">
        <v>114</v>
      </c>
      <c r="C24" s="2" t="s">
        <v>14</v>
      </c>
      <c r="D24" s="2" t="s">
        <v>171</v>
      </c>
      <c r="E24" s="2" t="s">
        <v>16</v>
      </c>
      <c r="F24" s="2" t="s">
        <v>86</v>
      </c>
      <c r="G24" s="2" t="s">
        <v>87</v>
      </c>
      <c r="H24" s="2" t="s">
        <v>172</v>
      </c>
      <c r="I24" s="2" t="s">
        <v>84</v>
      </c>
      <c r="J24" s="2" t="s">
        <v>43</v>
      </c>
      <c r="K24" s="4">
        <v>1</v>
      </c>
      <c r="L24" s="2" t="s">
        <v>20</v>
      </c>
      <c r="M24" s="4">
        <v>1</v>
      </c>
    </row>
    <row r="25" spans="1:13" ht="180">
      <c r="A25" s="2">
        <v>273</v>
      </c>
      <c r="B25" s="2" t="s">
        <v>114</v>
      </c>
      <c r="C25" s="2" t="s">
        <v>14</v>
      </c>
      <c r="D25" s="2" t="s">
        <v>173</v>
      </c>
      <c r="E25" s="2" t="s">
        <v>79</v>
      </c>
      <c r="F25" s="2" t="s">
        <v>174</v>
      </c>
      <c r="G25" s="2" t="s">
        <v>175</v>
      </c>
      <c r="H25" s="3">
        <v>42817</v>
      </c>
      <c r="I25" s="2" t="s">
        <v>80</v>
      </c>
      <c r="J25" s="2" t="s">
        <v>19</v>
      </c>
      <c r="K25" s="4">
        <v>1</v>
      </c>
      <c r="L25" s="2" t="s">
        <v>20</v>
      </c>
      <c r="M25" s="4">
        <v>1</v>
      </c>
    </row>
    <row r="26" spans="1:13" ht="135">
      <c r="A26" s="2">
        <v>272</v>
      </c>
      <c r="B26" s="2" t="s">
        <v>114</v>
      </c>
      <c r="C26" s="2" t="s">
        <v>14</v>
      </c>
      <c r="D26" s="2" t="s">
        <v>176</v>
      </c>
      <c r="E26" s="2" t="s">
        <v>32</v>
      </c>
      <c r="F26" s="2" t="s">
        <v>130</v>
      </c>
      <c r="G26" s="2" t="s">
        <v>177</v>
      </c>
      <c r="H26" s="3">
        <v>42773</v>
      </c>
      <c r="I26" s="2" t="s">
        <v>80</v>
      </c>
      <c r="J26" s="2" t="s">
        <v>43</v>
      </c>
      <c r="K26" s="4">
        <v>1</v>
      </c>
      <c r="L26" s="2" t="s">
        <v>20</v>
      </c>
      <c r="M26" s="4">
        <v>1</v>
      </c>
    </row>
    <row r="27" spans="1:13" ht="90">
      <c r="A27" s="2">
        <v>271</v>
      </c>
      <c r="B27" s="2" t="s">
        <v>114</v>
      </c>
      <c r="C27" s="2" t="s">
        <v>14</v>
      </c>
      <c r="D27" s="2" t="s">
        <v>178</v>
      </c>
      <c r="E27" s="2" t="s">
        <v>32</v>
      </c>
      <c r="F27" s="2" t="s">
        <v>130</v>
      </c>
      <c r="G27" s="2" t="s">
        <v>177</v>
      </c>
      <c r="H27" s="3">
        <v>42773</v>
      </c>
      <c r="I27" s="2" t="s">
        <v>80</v>
      </c>
      <c r="J27" s="2" t="s">
        <v>43</v>
      </c>
      <c r="K27" s="4">
        <v>1</v>
      </c>
      <c r="L27" s="2" t="s">
        <v>20</v>
      </c>
      <c r="M27" s="4">
        <v>1</v>
      </c>
    </row>
    <row r="28" spans="1:13" ht="75">
      <c r="A28" s="2">
        <v>270</v>
      </c>
      <c r="B28" s="2" t="s">
        <v>114</v>
      </c>
      <c r="C28" s="2" t="s">
        <v>14</v>
      </c>
      <c r="D28" s="2" t="s">
        <v>179</v>
      </c>
      <c r="E28" s="2" t="s">
        <v>32</v>
      </c>
      <c r="F28" s="2" t="s">
        <v>130</v>
      </c>
      <c r="G28" s="2" t="s">
        <v>177</v>
      </c>
      <c r="H28" s="3">
        <v>42773</v>
      </c>
      <c r="I28" s="2" t="s">
        <v>80</v>
      </c>
      <c r="J28" s="2" t="s">
        <v>43</v>
      </c>
      <c r="K28" s="4">
        <v>1</v>
      </c>
      <c r="L28" s="2" t="s">
        <v>20</v>
      </c>
      <c r="M28" s="4">
        <v>1</v>
      </c>
    </row>
    <row r="29" spans="1:13" ht="45">
      <c r="A29" s="2">
        <v>269</v>
      </c>
      <c r="B29" s="2" t="s">
        <v>114</v>
      </c>
      <c r="C29" s="2" t="s">
        <v>14</v>
      </c>
      <c r="D29" s="2" t="s">
        <v>180</v>
      </c>
      <c r="E29" s="2" t="s">
        <v>32</v>
      </c>
      <c r="F29" s="2" t="s">
        <v>130</v>
      </c>
      <c r="G29" s="2" t="s">
        <v>177</v>
      </c>
      <c r="H29" s="2" t="s">
        <v>181</v>
      </c>
      <c r="I29" s="2" t="s">
        <v>80</v>
      </c>
      <c r="J29" s="2" t="s">
        <v>43</v>
      </c>
      <c r="K29" s="4">
        <v>1</v>
      </c>
      <c r="L29" s="2" t="s">
        <v>20</v>
      </c>
      <c r="M29" s="4">
        <v>1</v>
      </c>
    </row>
    <row r="30" spans="1:13" ht="45">
      <c r="A30" s="2">
        <v>268</v>
      </c>
      <c r="B30" s="2" t="s">
        <v>114</v>
      </c>
      <c r="C30" s="2" t="s">
        <v>14</v>
      </c>
      <c r="D30" s="2" t="s">
        <v>182</v>
      </c>
      <c r="E30" s="2" t="s">
        <v>32</v>
      </c>
      <c r="F30" s="2" t="s">
        <v>130</v>
      </c>
      <c r="G30" s="2" t="s">
        <v>177</v>
      </c>
      <c r="H30" s="2" t="s">
        <v>181</v>
      </c>
      <c r="I30" s="2" t="s">
        <v>80</v>
      </c>
      <c r="J30" s="2" t="s">
        <v>43</v>
      </c>
      <c r="K30" s="4">
        <v>1</v>
      </c>
      <c r="L30" s="2" t="s">
        <v>20</v>
      </c>
      <c r="M30" s="4">
        <v>1</v>
      </c>
    </row>
    <row r="31" spans="1:13" ht="75">
      <c r="A31" s="2">
        <v>267</v>
      </c>
      <c r="B31" s="2" t="s">
        <v>114</v>
      </c>
      <c r="C31" s="2" t="s">
        <v>14</v>
      </c>
      <c r="D31" s="2" t="s">
        <v>183</v>
      </c>
      <c r="E31" s="2" t="s">
        <v>32</v>
      </c>
      <c r="F31" s="2" t="s">
        <v>130</v>
      </c>
      <c r="G31" s="2" t="s">
        <v>177</v>
      </c>
      <c r="H31" s="3">
        <v>42773</v>
      </c>
      <c r="I31" s="2" t="s">
        <v>80</v>
      </c>
      <c r="J31" s="2" t="s">
        <v>43</v>
      </c>
      <c r="K31" s="4">
        <v>1</v>
      </c>
      <c r="L31" s="2" t="s">
        <v>20</v>
      </c>
      <c r="M31" s="4">
        <v>1</v>
      </c>
    </row>
    <row r="32" spans="1:13" ht="45">
      <c r="A32" s="2">
        <v>266</v>
      </c>
      <c r="B32" s="2" t="s">
        <v>114</v>
      </c>
      <c r="C32" s="2" t="s">
        <v>14</v>
      </c>
      <c r="D32" s="2" t="s">
        <v>184</v>
      </c>
      <c r="E32" s="2" t="s">
        <v>32</v>
      </c>
      <c r="F32" s="2" t="s">
        <v>130</v>
      </c>
      <c r="G32" s="2" t="s">
        <v>177</v>
      </c>
      <c r="H32" s="2" t="s">
        <v>181</v>
      </c>
      <c r="I32" s="2" t="s">
        <v>80</v>
      </c>
      <c r="J32" s="2" t="s">
        <v>43</v>
      </c>
      <c r="K32" s="4">
        <v>1</v>
      </c>
      <c r="L32" s="2" t="s">
        <v>20</v>
      </c>
      <c r="M32" s="4">
        <v>1</v>
      </c>
    </row>
    <row r="33" spans="1:13" ht="90">
      <c r="A33" s="2">
        <v>265</v>
      </c>
      <c r="B33" s="2" t="s">
        <v>114</v>
      </c>
      <c r="C33" s="2" t="s">
        <v>14</v>
      </c>
      <c r="D33" s="2" t="s">
        <v>185</v>
      </c>
      <c r="E33" s="2" t="s">
        <v>165</v>
      </c>
      <c r="F33" s="2" t="s">
        <v>165</v>
      </c>
      <c r="G33" s="2" t="s">
        <v>186</v>
      </c>
      <c r="H33" s="2" t="s">
        <v>187</v>
      </c>
      <c r="I33" s="2" t="s">
        <v>168</v>
      </c>
      <c r="J33" s="2" t="s">
        <v>29</v>
      </c>
      <c r="K33" s="4">
        <v>1</v>
      </c>
      <c r="L33" s="2" t="s">
        <v>20</v>
      </c>
      <c r="M33" s="4">
        <v>1</v>
      </c>
    </row>
    <row r="34" spans="1:13" ht="45">
      <c r="A34" s="2">
        <v>261</v>
      </c>
      <c r="B34" s="2" t="s">
        <v>114</v>
      </c>
      <c r="C34" s="2" t="s">
        <v>14</v>
      </c>
      <c r="D34" s="2" t="s">
        <v>188</v>
      </c>
      <c r="E34" s="2" t="s">
        <v>45</v>
      </c>
      <c r="F34" s="2" t="s">
        <v>46</v>
      </c>
      <c r="G34" s="3">
        <v>42564</v>
      </c>
      <c r="H34" s="3">
        <v>42807</v>
      </c>
      <c r="I34" s="2" t="s">
        <v>48</v>
      </c>
      <c r="J34" s="2" t="s">
        <v>24</v>
      </c>
      <c r="K34" s="4">
        <v>1</v>
      </c>
      <c r="L34" s="2" t="s">
        <v>20</v>
      </c>
      <c r="M34" s="4">
        <v>1</v>
      </c>
    </row>
    <row r="35" spans="1:13" ht="165">
      <c r="A35" s="2">
        <v>259</v>
      </c>
      <c r="B35" s="2" t="s">
        <v>114</v>
      </c>
      <c r="C35" s="2" t="s">
        <v>14</v>
      </c>
      <c r="D35" s="2" t="s">
        <v>189</v>
      </c>
      <c r="E35" s="2" t="s">
        <v>103</v>
      </c>
      <c r="F35" s="2" t="s">
        <v>99</v>
      </c>
      <c r="G35" s="3">
        <v>42562</v>
      </c>
      <c r="H35" s="3">
        <v>42947</v>
      </c>
      <c r="I35" s="2" t="s">
        <v>28</v>
      </c>
      <c r="J35" s="2" t="s">
        <v>34</v>
      </c>
      <c r="K35" s="4">
        <v>1</v>
      </c>
      <c r="L35" s="2" t="s">
        <v>20</v>
      </c>
      <c r="M35" s="4">
        <v>1</v>
      </c>
    </row>
    <row r="36" spans="1:13" ht="30">
      <c r="A36" s="2">
        <v>207</v>
      </c>
      <c r="B36" s="2" t="s">
        <v>114</v>
      </c>
      <c r="C36" s="2" t="s">
        <v>14</v>
      </c>
      <c r="D36" s="2" t="s">
        <v>190</v>
      </c>
      <c r="E36" s="2" t="s">
        <v>79</v>
      </c>
      <c r="F36" s="2" t="s">
        <v>79</v>
      </c>
      <c r="G36" s="3">
        <v>42305</v>
      </c>
      <c r="H36" s="3">
        <v>42916</v>
      </c>
      <c r="I36" s="2" t="s">
        <v>80</v>
      </c>
      <c r="J36" s="2" t="s">
        <v>29</v>
      </c>
      <c r="K36" s="4">
        <v>1</v>
      </c>
      <c r="L36" s="2" t="s">
        <v>20</v>
      </c>
      <c r="M36" s="4">
        <v>1</v>
      </c>
    </row>
    <row r="37" spans="1:13" ht="285">
      <c r="A37" s="2">
        <v>200</v>
      </c>
      <c r="B37" s="2" t="s">
        <v>114</v>
      </c>
      <c r="C37" s="2" t="s">
        <v>14</v>
      </c>
      <c r="D37" s="2" t="s">
        <v>191</v>
      </c>
      <c r="E37" s="2" t="s">
        <v>46</v>
      </c>
      <c r="F37" s="2" t="s">
        <v>192</v>
      </c>
      <c r="G37" s="3">
        <v>42304</v>
      </c>
      <c r="H37" s="3">
        <v>42857</v>
      </c>
      <c r="I37" s="2" t="s">
        <v>94</v>
      </c>
      <c r="J37" s="2" t="s">
        <v>43</v>
      </c>
      <c r="K37" s="4">
        <v>1</v>
      </c>
      <c r="L37" s="2" t="s">
        <v>20</v>
      </c>
      <c r="M37" s="4">
        <v>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B16"/>
  <sheetViews>
    <sheetView zoomScalePageLayoutView="0" workbookViewId="0" topLeftCell="A1">
      <selection activeCell="A4" sqref="A4:B16"/>
    </sheetView>
  </sheetViews>
  <sheetFormatPr defaultColWidth="11.421875" defaultRowHeight="15"/>
  <cols>
    <col min="1" max="1" width="43.00390625" style="0" bestFit="1" customWidth="1"/>
    <col min="2" max="2" width="17.57421875" style="0" bestFit="1" customWidth="1"/>
  </cols>
  <sheetData>
    <row r="3" spans="1:2" ht="15">
      <c r="A3" s="5" t="s">
        <v>110</v>
      </c>
      <c r="B3" t="s">
        <v>112</v>
      </c>
    </row>
    <row r="4" spans="1:2" ht="15">
      <c r="A4" s="6" t="s">
        <v>80</v>
      </c>
      <c r="B4" s="7">
        <v>1</v>
      </c>
    </row>
    <row r="5" spans="1:2" ht="15">
      <c r="A5" s="6" t="s">
        <v>62</v>
      </c>
      <c r="B5" s="7">
        <v>4</v>
      </c>
    </row>
    <row r="6" spans="1:2" ht="15">
      <c r="A6" s="6" t="s">
        <v>77</v>
      </c>
      <c r="B6" s="7">
        <v>1</v>
      </c>
    </row>
    <row r="7" spans="1:2" ht="15">
      <c r="A7" s="6" t="s">
        <v>55</v>
      </c>
      <c r="B7" s="7">
        <v>3</v>
      </c>
    </row>
    <row r="8" spans="1:2" ht="15">
      <c r="A8" s="6" t="s">
        <v>84</v>
      </c>
      <c r="B8" s="7">
        <v>4</v>
      </c>
    </row>
    <row r="9" spans="1:2" ht="15">
      <c r="A9" s="6" t="s">
        <v>28</v>
      </c>
      <c r="B9" s="7">
        <v>5</v>
      </c>
    </row>
    <row r="10" spans="1:2" ht="15">
      <c r="A10" s="6" t="s">
        <v>23</v>
      </c>
      <c r="B10" s="7">
        <v>1</v>
      </c>
    </row>
    <row r="11" spans="1:2" ht="15">
      <c r="A11" s="6" t="s">
        <v>38</v>
      </c>
      <c r="B11" s="7">
        <v>2</v>
      </c>
    </row>
    <row r="12" spans="1:2" ht="15">
      <c r="A12" s="6" t="s">
        <v>18</v>
      </c>
      <c r="B12" s="7">
        <v>3</v>
      </c>
    </row>
    <row r="13" spans="1:2" ht="15">
      <c r="A13" s="6" t="s">
        <v>33</v>
      </c>
      <c r="B13" s="7">
        <v>1</v>
      </c>
    </row>
    <row r="14" spans="1:2" ht="15">
      <c r="A14" s="6" t="s">
        <v>94</v>
      </c>
      <c r="B14" s="7">
        <v>4</v>
      </c>
    </row>
    <row r="15" spans="1:2" ht="15">
      <c r="A15" s="6" t="s">
        <v>48</v>
      </c>
      <c r="B15" s="7">
        <v>9</v>
      </c>
    </row>
    <row r="16" spans="1:2" ht="15">
      <c r="A16" s="6" t="s">
        <v>111</v>
      </c>
      <c r="B16" s="7">
        <v>38</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M39"/>
  <sheetViews>
    <sheetView showGridLines="0" zoomScalePageLayoutView="0" workbookViewId="0" topLeftCell="C1">
      <selection activeCell="J1" activeCellId="3" sqref="A1:A65536 B1:B65536 I1:I65536 J1:J65536"/>
    </sheetView>
  </sheetViews>
  <sheetFormatPr defaultColWidth="11.421875" defaultRowHeight="15"/>
  <cols>
    <col min="1" max="1" width="5.8515625" style="0" bestFit="1" customWidth="1"/>
    <col min="2" max="2" width="44.00390625" style="0" bestFit="1" customWidth="1"/>
    <col min="3" max="3" width="7.8515625" style="0" bestFit="1" customWidth="1"/>
    <col min="4" max="4" width="45.7109375" style="0" bestFit="1" customWidth="1"/>
    <col min="5" max="5" width="33.140625" style="0" bestFit="1" customWidth="1"/>
    <col min="6" max="6" width="36.28125" style="0" bestFit="1" customWidth="1"/>
    <col min="7" max="7" width="17.140625" style="0" bestFit="1" customWidth="1"/>
    <col min="8" max="8" width="14.7109375" style="0" bestFit="1" customWidth="1"/>
    <col min="9" max="9" width="43.00390625" style="0" bestFit="1" customWidth="1"/>
    <col min="10" max="10" width="23.7109375" style="0" bestFit="1" customWidth="1"/>
    <col min="11" max="11" width="24.57421875" style="0" bestFit="1" customWidth="1"/>
    <col min="12" max="12" width="21.8515625" style="0" bestFit="1" customWidth="1"/>
    <col min="13" max="13" width="17.140625" style="0" bestFit="1" customWidth="1"/>
  </cols>
  <sheetData>
    <row r="1" spans="1:13" ht="15">
      <c r="A1" s="1" t="s">
        <v>0</v>
      </c>
      <c r="B1" s="1" t="s">
        <v>1</v>
      </c>
      <c r="C1" s="1" t="s">
        <v>2</v>
      </c>
      <c r="D1" s="1" t="s">
        <v>3</v>
      </c>
      <c r="E1" s="1" t="s">
        <v>4</v>
      </c>
      <c r="F1" s="1" t="s">
        <v>5</v>
      </c>
      <c r="G1" s="1" t="s">
        <v>6</v>
      </c>
      <c r="H1" s="1" t="s">
        <v>7</v>
      </c>
      <c r="I1" s="1" t="s">
        <v>8</v>
      </c>
      <c r="J1" s="1" t="s">
        <v>9</v>
      </c>
      <c r="K1" s="1" t="s">
        <v>10</v>
      </c>
      <c r="L1" s="1" t="s">
        <v>11</v>
      </c>
      <c r="M1" s="1" t="s">
        <v>12</v>
      </c>
    </row>
    <row r="2" spans="1:13" ht="120">
      <c r="A2" s="2">
        <v>1349</v>
      </c>
      <c r="B2" s="2" t="s">
        <v>13</v>
      </c>
      <c r="C2" s="2" t="s">
        <v>14</v>
      </c>
      <c r="D2" s="2" t="s">
        <v>15</v>
      </c>
      <c r="E2" s="2" t="s">
        <v>16</v>
      </c>
      <c r="F2" s="2" t="s">
        <v>17</v>
      </c>
      <c r="G2" s="3">
        <v>42947</v>
      </c>
      <c r="H2" s="3">
        <v>43000</v>
      </c>
      <c r="I2" s="2" t="s">
        <v>18</v>
      </c>
      <c r="J2" s="2" t="s">
        <v>19</v>
      </c>
      <c r="K2" s="2" t="s">
        <v>20</v>
      </c>
      <c r="L2" s="4">
        <v>1</v>
      </c>
      <c r="M2" s="4">
        <v>1</v>
      </c>
    </row>
    <row r="3" spans="1:13" ht="90">
      <c r="A3" s="2">
        <v>1232</v>
      </c>
      <c r="B3" s="2" t="s">
        <v>13</v>
      </c>
      <c r="C3" s="2" t="s">
        <v>14</v>
      </c>
      <c r="D3" s="2" t="s">
        <v>21</v>
      </c>
      <c r="E3" s="2" t="s">
        <v>22</v>
      </c>
      <c r="F3" s="2" t="s">
        <v>22</v>
      </c>
      <c r="G3" s="3">
        <v>42818</v>
      </c>
      <c r="H3" s="3">
        <v>43020</v>
      </c>
      <c r="I3" s="2" t="s">
        <v>23</v>
      </c>
      <c r="J3" s="2" t="s">
        <v>24</v>
      </c>
      <c r="K3" s="2" t="s">
        <v>20</v>
      </c>
      <c r="L3" s="4">
        <v>1</v>
      </c>
      <c r="M3" s="4">
        <v>1</v>
      </c>
    </row>
    <row r="4" spans="1:13" ht="120">
      <c r="A4" s="2">
        <v>1231</v>
      </c>
      <c r="B4" s="2" t="s">
        <v>13</v>
      </c>
      <c r="C4" s="2" t="s">
        <v>14</v>
      </c>
      <c r="D4" s="2" t="s">
        <v>25</v>
      </c>
      <c r="E4" s="2" t="s">
        <v>26</v>
      </c>
      <c r="F4" s="2" t="s">
        <v>27</v>
      </c>
      <c r="G4" s="3">
        <v>42783</v>
      </c>
      <c r="H4" s="3">
        <v>43018</v>
      </c>
      <c r="I4" s="2" t="s">
        <v>28</v>
      </c>
      <c r="J4" s="2" t="s">
        <v>29</v>
      </c>
      <c r="K4" s="4">
        <v>1</v>
      </c>
      <c r="L4" s="4">
        <v>1</v>
      </c>
      <c r="M4" s="4">
        <v>1</v>
      </c>
    </row>
    <row r="5" spans="1:13" ht="165">
      <c r="A5" s="2">
        <v>1230</v>
      </c>
      <c r="B5" s="2" t="s">
        <v>13</v>
      </c>
      <c r="C5" s="2" t="s">
        <v>14</v>
      </c>
      <c r="D5" s="2" t="s">
        <v>30</v>
      </c>
      <c r="E5" s="2" t="s">
        <v>31</v>
      </c>
      <c r="F5" s="2" t="s">
        <v>32</v>
      </c>
      <c r="G5" s="3">
        <v>42698</v>
      </c>
      <c r="H5" s="3">
        <v>43021</v>
      </c>
      <c r="I5" s="2" t="s">
        <v>33</v>
      </c>
      <c r="J5" s="2" t="s">
        <v>34</v>
      </c>
      <c r="K5" s="4">
        <v>1</v>
      </c>
      <c r="L5" s="4">
        <v>1</v>
      </c>
      <c r="M5" s="4">
        <v>1</v>
      </c>
    </row>
    <row r="6" spans="1:13" ht="135">
      <c r="A6" s="2">
        <v>1229</v>
      </c>
      <c r="B6" s="2" t="s">
        <v>13</v>
      </c>
      <c r="C6" s="2" t="s">
        <v>14</v>
      </c>
      <c r="D6" s="2" t="s">
        <v>35</v>
      </c>
      <c r="E6" s="2" t="s">
        <v>36</v>
      </c>
      <c r="F6" s="2" t="s">
        <v>37</v>
      </c>
      <c r="G6" s="3">
        <v>42768</v>
      </c>
      <c r="H6" s="3">
        <v>42908</v>
      </c>
      <c r="I6" s="2" t="s">
        <v>38</v>
      </c>
      <c r="J6" s="2" t="s">
        <v>29</v>
      </c>
      <c r="K6" s="4">
        <v>1</v>
      </c>
      <c r="L6" s="4">
        <v>1</v>
      </c>
      <c r="M6" s="4">
        <v>1</v>
      </c>
    </row>
    <row r="7" spans="1:13" ht="210">
      <c r="A7" s="2">
        <v>1228</v>
      </c>
      <c r="B7" s="2" t="s">
        <v>13</v>
      </c>
      <c r="C7" s="2" t="s">
        <v>14</v>
      </c>
      <c r="D7" s="2" t="s">
        <v>39</v>
      </c>
      <c r="E7" s="2" t="s">
        <v>31</v>
      </c>
      <c r="F7" s="2" t="s">
        <v>40</v>
      </c>
      <c r="G7" s="2" t="s">
        <v>41</v>
      </c>
      <c r="H7" s="2" t="s">
        <v>42</v>
      </c>
      <c r="I7" s="2" t="s">
        <v>18</v>
      </c>
      <c r="J7" s="2" t="s">
        <v>43</v>
      </c>
      <c r="K7" s="4">
        <v>1</v>
      </c>
      <c r="L7" s="4">
        <v>1</v>
      </c>
      <c r="M7" s="4">
        <v>1</v>
      </c>
    </row>
    <row r="8" spans="1:13" ht="75">
      <c r="A8" s="2">
        <v>1227</v>
      </c>
      <c r="B8" s="2" t="s">
        <v>13</v>
      </c>
      <c r="C8" s="2" t="s">
        <v>14</v>
      </c>
      <c r="D8" s="2" t="s">
        <v>44</v>
      </c>
      <c r="E8" s="2" t="s">
        <v>45</v>
      </c>
      <c r="F8" s="2" t="s">
        <v>46</v>
      </c>
      <c r="G8" s="2" t="s">
        <v>47</v>
      </c>
      <c r="H8" s="3">
        <v>42809</v>
      </c>
      <c r="I8" s="2" t="s">
        <v>48</v>
      </c>
      <c r="J8" s="2" t="s">
        <v>19</v>
      </c>
      <c r="K8" s="4">
        <v>1</v>
      </c>
      <c r="L8" s="4">
        <v>1</v>
      </c>
      <c r="M8" s="4">
        <v>1</v>
      </c>
    </row>
    <row r="9" spans="1:13" ht="75">
      <c r="A9" s="2">
        <v>1226</v>
      </c>
      <c r="B9" s="2" t="s">
        <v>13</v>
      </c>
      <c r="C9" s="2" t="s">
        <v>14</v>
      </c>
      <c r="D9" s="2" t="s">
        <v>49</v>
      </c>
      <c r="E9" s="2" t="s">
        <v>45</v>
      </c>
      <c r="F9" s="2" t="s">
        <v>46</v>
      </c>
      <c r="G9" s="2" t="s">
        <v>47</v>
      </c>
      <c r="H9" s="3">
        <v>42807</v>
      </c>
      <c r="I9" s="2" t="s">
        <v>48</v>
      </c>
      <c r="J9" s="2" t="s">
        <v>19</v>
      </c>
      <c r="K9" s="4">
        <v>1</v>
      </c>
      <c r="L9" s="4">
        <v>1</v>
      </c>
      <c r="M9" s="4">
        <v>1</v>
      </c>
    </row>
    <row r="10" spans="1:13" ht="75">
      <c r="A10" s="2">
        <v>1225</v>
      </c>
      <c r="B10" s="2" t="s">
        <v>13</v>
      </c>
      <c r="C10" s="2" t="s">
        <v>14</v>
      </c>
      <c r="D10" s="2" t="s">
        <v>50</v>
      </c>
      <c r="E10" s="2" t="s">
        <v>45</v>
      </c>
      <c r="F10" s="2" t="s">
        <v>46</v>
      </c>
      <c r="G10" s="2" t="s">
        <v>47</v>
      </c>
      <c r="H10" s="3">
        <v>42809</v>
      </c>
      <c r="I10" s="2" t="s">
        <v>48</v>
      </c>
      <c r="J10" s="2" t="s">
        <v>19</v>
      </c>
      <c r="K10" s="4">
        <v>1</v>
      </c>
      <c r="L10" s="4">
        <v>1</v>
      </c>
      <c r="M10" s="4">
        <v>1</v>
      </c>
    </row>
    <row r="11" spans="1:13" ht="75">
      <c r="A11" s="2">
        <v>1224</v>
      </c>
      <c r="B11" s="2" t="s">
        <v>13</v>
      </c>
      <c r="C11" s="2" t="s">
        <v>14</v>
      </c>
      <c r="D11" s="2" t="s">
        <v>51</v>
      </c>
      <c r="E11" s="2" t="s">
        <v>26</v>
      </c>
      <c r="F11" s="2" t="s">
        <v>27</v>
      </c>
      <c r="G11" s="3">
        <v>42698</v>
      </c>
      <c r="H11" s="3">
        <v>43018</v>
      </c>
      <c r="I11" s="2" t="s">
        <v>28</v>
      </c>
      <c r="J11" s="2" t="s">
        <v>29</v>
      </c>
      <c r="K11" s="4">
        <v>1</v>
      </c>
      <c r="L11" s="4">
        <v>1</v>
      </c>
      <c r="M11" s="4">
        <v>1</v>
      </c>
    </row>
    <row r="12" spans="1:13" ht="75">
      <c r="A12" s="2">
        <v>1223</v>
      </c>
      <c r="B12" s="2" t="s">
        <v>13</v>
      </c>
      <c r="C12" s="2" t="s">
        <v>14</v>
      </c>
      <c r="D12" s="2" t="s">
        <v>52</v>
      </c>
      <c r="E12" s="2" t="s">
        <v>53</v>
      </c>
      <c r="F12" s="2" t="s">
        <v>54</v>
      </c>
      <c r="G12" s="3">
        <v>42691</v>
      </c>
      <c r="H12" s="3">
        <v>42885</v>
      </c>
      <c r="I12" s="2" t="s">
        <v>55</v>
      </c>
      <c r="J12" s="2" t="s">
        <v>29</v>
      </c>
      <c r="K12" s="4">
        <v>1</v>
      </c>
      <c r="L12" s="4">
        <v>1</v>
      </c>
      <c r="M12" s="4">
        <v>1</v>
      </c>
    </row>
    <row r="13" spans="1:13" ht="105">
      <c r="A13" s="2">
        <v>1222</v>
      </c>
      <c r="B13" s="2" t="s">
        <v>13</v>
      </c>
      <c r="C13" s="2" t="s">
        <v>14</v>
      </c>
      <c r="D13" s="2" t="s">
        <v>56</v>
      </c>
      <c r="E13" s="2" t="s">
        <v>53</v>
      </c>
      <c r="F13" s="2" t="s">
        <v>54</v>
      </c>
      <c r="G13" s="3">
        <v>42691</v>
      </c>
      <c r="H13" s="3">
        <v>42885</v>
      </c>
      <c r="I13" s="2" t="s">
        <v>55</v>
      </c>
      <c r="J13" s="2" t="s">
        <v>29</v>
      </c>
      <c r="K13" s="2" t="s">
        <v>20</v>
      </c>
      <c r="L13" s="4">
        <v>1</v>
      </c>
      <c r="M13" s="4">
        <v>1</v>
      </c>
    </row>
    <row r="14" spans="1:13" ht="120">
      <c r="A14" s="2">
        <v>1221</v>
      </c>
      <c r="B14" s="2" t="s">
        <v>13</v>
      </c>
      <c r="C14" s="2" t="s">
        <v>14</v>
      </c>
      <c r="D14" s="2" t="s">
        <v>57</v>
      </c>
      <c r="E14" s="2" t="s">
        <v>53</v>
      </c>
      <c r="F14" s="2" t="s">
        <v>54</v>
      </c>
      <c r="G14" s="3">
        <v>42691</v>
      </c>
      <c r="H14" s="3">
        <v>42885</v>
      </c>
      <c r="I14" s="2" t="s">
        <v>55</v>
      </c>
      <c r="J14" s="2" t="s">
        <v>29</v>
      </c>
      <c r="K14" s="2" t="s">
        <v>20</v>
      </c>
      <c r="L14" s="4">
        <v>1</v>
      </c>
      <c r="M14" s="4">
        <v>1</v>
      </c>
    </row>
    <row r="15" spans="1:13" ht="75">
      <c r="A15" s="2">
        <v>1217</v>
      </c>
      <c r="B15" s="2" t="s">
        <v>13</v>
      </c>
      <c r="C15" s="2" t="s">
        <v>14</v>
      </c>
      <c r="D15" s="2" t="s">
        <v>58</v>
      </c>
      <c r="E15" s="2" t="s">
        <v>59</v>
      </c>
      <c r="F15" s="2" t="s">
        <v>60</v>
      </c>
      <c r="G15" s="2" t="s">
        <v>61</v>
      </c>
      <c r="H15" s="3">
        <v>42804</v>
      </c>
      <c r="I15" s="2" t="s">
        <v>62</v>
      </c>
      <c r="J15" s="2" t="s">
        <v>43</v>
      </c>
      <c r="K15" s="4">
        <v>1</v>
      </c>
      <c r="L15" s="4">
        <v>1</v>
      </c>
      <c r="M15" s="4">
        <v>1</v>
      </c>
    </row>
    <row r="16" spans="1:13" ht="105">
      <c r="A16" s="2">
        <v>1216</v>
      </c>
      <c r="B16" s="2" t="s">
        <v>13</v>
      </c>
      <c r="C16" s="2" t="s">
        <v>14</v>
      </c>
      <c r="D16" s="2" t="s">
        <v>63</v>
      </c>
      <c r="E16" s="2" t="s">
        <v>59</v>
      </c>
      <c r="F16" s="2" t="s">
        <v>60</v>
      </c>
      <c r="G16" s="2" t="s">
        <v>61</v>
      </c>
      <c r="H16" s="3">
        <v>42803</v>
      </c>
      <c r="I16" s="2" t="s">
        <v>62</v>
      </c>
      <c r="J16" s="2" t="s">
        <v>43</v>
      </c>
      <c r="K16" s="4">
        <v>1</v>
      </c>
      <c r="L16" s="4">
        <v>1</v>
      </c>
      <c r="M16" s="4">
        <v>1</v>
      </c>
    </row>
    <row r="17" spans="1:13" ht="105">
      <c r="A17" s="2">
        <v>1214</v>
      </c>
      <c r="B17" s="2" t="s">
        <v>13</v>
      </c>
      <c r="C17" s="2" t="s">
        <v>14</v>
      </c>
      <c r="D17" s="2" t="s">
        <v>64</v>
      </c>
      <c r="E17" s="2" t="s">
        <v>59</v>
      </c>
      <c r="F17" s="2" t="s">
        <v>60</v>
      </c>
      <c r="G17" s="2" t="s">
        <v>61</v>
      </c>
      <c r="H17" s="3">
        <v>42803</v>
      </c>
      <c r="I17" s="2" t="s">
        <v>62</v>
      </c>
      <c r="J17" s="2" t="s">
        <v>43</v>
      </c>
      <c r="K17" s="4">
        <v>1</v>
      </c>
      <c r="L17" s="4">
        <v>1</v>
      </c>
      <c r="M17" s="4">
        <v>1</v>
      </c>
    </row>
    <row r="18" spans="1:13" ht="150">
      <c r="A18" s="2">
        <v>1213</v>
      </c>
      <c r="B18" s="2" t="s">
        <v>13</v>
      </c>
      <c r="C18" s="2" t="s">
        <v>14</v>
      </c>
      <c r="D18" s="2" t="s">
        <v>65</v>
      </c>
      <c r="E18" s="2" t="s">
        <v>59</v>
      </c>
      <c r="F18" s="2" t="s">
        <v>60</v>
      </c>
      <c r="G18" s="2" t="s">
        <v>61</v>
      </c>
      <c r="H18" s="3">
        <v>42803</v>
      </c>
      <c r="I18" s="2" t="s">
        <v>62</v>
      </c>
      <c r="J18" s="2" t="s">
        <v>43</v>
      </c>
      <c r="K18" s="4">
        <v>1</v>
      </c>
      <c r="L18" s="4">
        <v>1</v>
      </c>
      <c r="M18" s="4">
        <v>1</v>
      </c>
    </row>
    <row r="19" spans="1:13" ht="60">
      <c r="A19" s="2">
        <v>1212</v>
      </c>
      <c r="B19" s="2" t="s">
        <v>13</v>
      </c>
      <c r="C19" s="2" t="s">
        <v>14</v>
      </c>
      <c r="D19" s="2" t="s">
        <v>66</v>
      </c>
      <c r="E19" s="2" t="s">
        <v>67</v>
      </c>
      <c r="F19" s="2" t="s">
        <v>45</v>
      </c>
      <c r="G19" s="3">
        <v>42669</v>
      </c>
      <c r="H19" s="2" t="s">
        <v>68</v>
      </c>
      <c r="I19" s="2" t="s">
        <v>48</v>
      </c>
      <c r="J19" s="2" t="s">
        <v>43</v>
      </c>
      <c r="K19" s="4">
        <v>1</v>
      </c>
      <c r="L19" s="4">
        <v>1</v>
      </c>
      <c r="M19" s="4">
        <v>1</v>
      </c>
    </row>
    <row r="20" spans="1:13" ht="45">
      <c r="A20" s="2">
        <v>1210</v>
      </c>
      <c r="B20" s="2" t="s">
        <v>13</v>
      </c>
      <c r="C20" s="2" t="s">
        <v>14</v>
      </c>
      <c r="D20" s="2" t="s">
        <v>69</v>
      </c>
      <c r="E20" s="2" t="s">
        <v>67</v>
      </c>
      <c r="F20" s="2" t="s">
        <v>45</v>
      </c>
      <c r="G20" s="3">
        <v>42669</v>
      </c>
      <c r="H20" s="2" t="s">
        <v>68</v>
      </c>
      <c r="I20" s="2" t="s">
        <v>48</v>
      </c>
      <c r="J20" s="2" t="s">
        <v>43</v>
      </c>
      <c r="K20" s="4">
        <v>1</v>
      </c>
      <c r="L20" s="4">
        <v>1</v>
      </c>
      <c r="M20" s="4">
        <v>1</v>
      </c>
    </row>
    <row r="21" spans="1:13" ht="135">
      <c r="A21" s="2">
        <v>1209</v>
      </c>
      <c r="B21" s="2" t="s">
        <v>13</v>
      </c>
      <c r="C21" s="2" t="s">
        <v>14</v>
      </c>
      <c r="D21" s="2" t="s">
        <v>70</v>
      </c>
      <c r="E21" s="2" t="s">
        <v>67</v>
      </c>
      <c r="F21" s="2" t="s">
        <v>45</v>
      </c>
      <c r="G21" s="3">
        <v>42669</v>
      </c>
      <c r="H21" s="2" t="s">
        <v>68</v>
      </c>
      <c r="I21" s="2" t="s">
        <v>48</v>
      </c>
      <c r="J21" s="2" t="s">
        <v>43</v>
      </c>
      <c r="K21" s="4">
        <v>1</v>
      </c>
      <c r="L21" s="4">
        <v>1</v>
      </c>
      <c r="M21" s="4">
        <v>1</v>
      </c>
    </row>
    <row r="22" spans="1:13" ht="135">
      <c r="A22" s="2">
        <v>1208</v>
      </c>
      <c r="B22" s="2" t="s">
        <v>13</v>
      </c>
      <c r="C22" s="2" t="s">
        <v>14</v>
      </c>
      <c r="D22" s="2" t="s">
        <v>71</v>
      </c>
      <c r="E22" s="2" t="s">
        <v>67</v>
      </c>
      <c r="F22" s="2" t="s">
        <v>45</v>
      </c>
      <c r="G22" s="3">
        <v>42669</v>
      </c>
      <c r="H22" s="2" t="s">
        <v>68</v>
      </c>
      <c r="I22" s="2" t="s">
        <v>48</v>
      </c>
      <c r="J22" s="2" t="s">
        <v>43</v>
      </c>
      <c r="K22" s="4">
        <v>1</v>
      </c>
      <c r="L22" s="4">
        <v>1</v>
      </c>
      <c r="M22" s="4">
        <v>1</v>
      </c>
    </row>
    <row r="23" spans="1:13" ht="225">
      <c r="A23" s="2">
        <v>1207</v>
      </c>
      <c r="B23" s="2" t="s">
        <v>13</v>
      </c>
      <c r="C23" s="2" t="s">
        <v>14</v>
      </c>
      <c r="D23" s="2" t="s">
        <v>72</v>
      </c>
      <c r="E23" s="2" t="s">
        <v>67</v>
      </c>
      <c r="F23" s="2" t="s">
        <v>45</v>
      </c>
      <c r="G23" s="3">
        <v>42669</v>
      </c>
      <c r="H23" s="2" t="s">
        <v>68</v>
      </c>
      <c r="I23" s="2" t="s">
        <v>48</v>
      </c>
      <c r="J23" s="2" t="s">
        <v>43</v>
      </c>
      <c r="K23" s="4">
        <v>1</v>
      </c>
      <c r="L23" s="4">
        <v>1</v>
      </c>
      <c r="M23" s="4">
        <v>1</v>
      </c>
    </row>
    <row r="24" spans="1:13" ht="240">
      <c r="A24" s="2">
        <v>1205</v>
      </c>
      <c r="B24" s="2" t="s">
        <v>13</v>
      </c>
      <c r="C24" s="2" t="s">
        <v>14</v>
      </c>
      <c r="D24" s="2" t="s">
        <v>73</v>
      </c>
      <c r="E24" s="2" t="s">
        <v>67</v>
      </c>
      <c r="F24" s="2" t="s">
        <v>45</v>
      </c>
      <c r="G24" s="3">
        <v>42669</v>
      </c>
      <c r="H24" s="3">
        <v>42811</v>
      </c>
      <c r="I24" s="2" t="s">
        <v>48</v>
      </c>
      <c r="J24" s="2" t="s">
        <v>43</v>
      </c>
      <c r="K24" s="4">
        <v>1</v>
      </c>
      <c r="L24" s="4">
        <v>1</v>
      </c>
      <c r="M24" s="4">
        <v>1</v>
      </c>
    </row>
    <row r="25" spans="1:13" ht="210">
      <c r="A25" s="2">
        <v>1204</v>
      </c>
      <c r="B25" s="2" t="s">
        <v>13</v>
      </c>
      <c r="C25" s="2" t="s">
        <v>14</v>
      </c>
      <c r="D25" s="2" t="s">
        <v>39</v>
      </c>
      <c r="E25" s="2" t="s">
        <v>31</v>
      </c>
      <c r="F25" s="2" t="s">
        <v>60</v>
      </c>
      <c r="G25" s="2" t="s">
        <v>41</v>
      </c>
      <c r="H25" s="3">
        <v>42928</v>
      </c>
      <c r="I25" s="2" t="s">
        <v>18</v>
      </c>
      <c r="J25" s="2" t="s">
        <v>43</v>
      </c>
      <c r="K25" s="4">
        <v>1</v>
      </c>
      <c r="L25" s="4">
        <v>1</v>
      </c>
      <c r="M25" s="4">
        <v>1</v>
      </c>
    </row>
    <row r="26" spans="1:13" ht="105">
      <c r="A26" s="2">
        <v>1202</v>
      </c>
      <c r="B26" s="2" t="s">
        <v>13</v>
      </c>
      <c r="C26" s="2" t="s">
        <v>14</v>
      </c>
      <c r="D26" s="2" t="s">
        <v>74</v>
      </c>
      <c r="E26" s="2" t="s">
        <v>75</v>
      </c>
      <c r="F26" s="2" t="s">
        <v>76</v>
      </c>
      <c r="G26" s="3">
        <v>42654</v>
      </c>
      <c r="H26" s="3">
        <v>42881</v>
      </c>
      <c r="I26" s="2" t="s">
        <v>77</v>
      </c>
      <c r="J26" s="2" t="s">
        <v>29</v>
      </c>
      <c r="K26" s="4">
        <v>1</v>
      </c>
      <c r="L26" s="4">
        <v>1</v>
      </c>
      <c r="M26" s="4">
        <v>1</v>
      </c>
    </row>
    <row r="27" spans="1:13" ht="165">
      <c r="A27" s="2">
        <v>1201</v>
      </c>
      <c r="B27" s="2" t="s">
        <v>13</v>
      </c>
      <c r="C27" s="2" t="s">
        <v>14</v>
      </c>
      <c r="D27" s="2" t="s">
        <v>78</v>
      </c>
      <c r="E27" s="2" t="s">
        <v>79</v>
      </c>
      <c r="F27" s="2" t="s">
        <v>79</v>
      </c>
      <c r="G27" s="3">
        <v>42633</v>
      </c>
      <c r="H27" s="3">
        <v>42779</v>
      </c>
      <c r="I27" s="2" t="s">
        <v>80</v>
      </c>
      <c r="J27" s="2" t="s">
        <v>29</v>
      </c>
      <c r="K27" s="4">
        <v>1</v>
      </c>
      <c r="L27" s="4">
        <v>1</v>
      </c>
      <c r="M27" s="4">
        <v>1</v>
      </c>
    </row>
    <row r="28" spans="1:13" ht="90">
      <c r="A28" s="2">
        <v>1200</v>
      </c>
      <c r="B28" s="2" t="s">
        <v>13</v>
      </c>
      <c r="C28" s="2" t="s">
        <v>14</v>
      </c>
      <c r="D28" s="2" t="s">
        <v>81</v>
      </c>
      <c r="E28" s="2" t="s">
        <v>82</v>
      </c>
      <c r="F28" s="2" t="s">
        <v>83</v>
      </c>
      <c r="G28" s="3">
        <v>42628</v>
      </c>
      <c r="H28" s="3">
        <v>43027</v>
      </c>
      <c r="I28" s="2" t="s">
        <v>84</v>
      </c>
      <c r="J28" s="2" t="s">
        <v>24</v>
      </c>
      <c r="K28" s="4">
        <v>1</v>
      </c>
      <c r="L28" s="4">
        <v>1</v>
      </c>
      <c r="M28" s="4">
        <v>1</v>
      </c>
    </row>
    <row r="29" spans="1:13" ht="150">
      <c r="A29" s="2">
        <v>1199</v>
      </c>
      <c r="B29" s="2" t="s">
        <v>13</v>
      </c>
      <c r="C29" s="2" t="s">
        <v>14</v>
      </c>
      <c r="D29" s="2" t="s">
        <v>85</v>
      </c>
      <c r="E29" s="2" t="s">
        <v>16</v>
      </c>
      <c r="F29" s="2" t="s">
        <v>86</v>
      </c>
      <c r="G29" s="2" t="s">
        <v>87</v>
      </c>
      <c r="H29" s="2" t="s">
        <v>88</v>
      </c>
      <c r="I29" s="2" t="s">
        <v>84</v>
      </c>
      <c r="J29" s="2" t="s">
        <v>43</v>
      </c>
      <c r="K29" s="4">
        <v>1</v>
      </c>
      <c r="L29" s="4">
        <v>1</v>
      </c>
      <c r="M29" s="4">
        <v>1</v>
      </c>
    </row>
    <row r="30" spans="1:13" ht="300">
      <c r="A30" s="2">
        <v>1197</v>
      </c>
      <c r="B30" s="2" t="s">
        <v>13</v>
      </c>
      <c r="C30" s="2" t="s">
        <v>14</v>
      </c>
      <c r="D30" s="2" t="s">
        <v>89</v>
      </c>
      <c r="E30" s="2" t="s">
        <v>16</v>
      </c>
      <c r="F30" s="2" t="s">
        <v>86</v>
      </c>
      <c r="G30" s="2" t="s">
        <v>87</v>
      </c>
      <c r="H30" s="2" t="s">
        <v>88</v>
      </c>
      <c r="I30" s="2" t="s">
        <v>84</v>
      </c>
      <c r="J30" s="2" t="s">
        <v>43</v>
      </c>
      <c r="K30" s="4">
        <v>1</v>
      </c>
      <c r="L30" s="4">
        <v>1</v>
      </c>
      <c r="M30" s="4">
        <v>1</v>
      </c>
    </row>
    <row r="31" spans="1:13" ht="135">
      <c r="A31" s="2">
        <v>1195</v>
      </c>
      <c r="B31" s="2" t="s">
        <v>13</v>
      </c>
      <c r="C31" s="2" t="s">
        <v>14</v>
      </c>
      <c r="D31" s="2" t="s">
        <v>90</v>
      </c>
      <c r="E31" s="2" t="s">
        <v>82</v>
      </c>
      <c r="F31" s="2" t="s">
        <v>83</v>
      </c>
      <c r="G31" s="3">
        <v>42576</v>
      </c>
      <c r="H31" s="3">
        <v>42947</v>
      </c>
      <c r="I31" s="2" t="s">
        <v>84</v>
      </c>
      <c r="J31" s="2" t="s">
        <v>19</v>
      </c>
      <c r="K31" s="4">
        <v>1</v>
      </c>
      <c r="L31" s="4">
        <v>1</v>
      </c>
      <c r="M31" s="4">
        <v>1</v>
      </c>
    </row>
    <row r="32" spans="1:13" ht="210">
      <c r="A32" s="2">
        <v>1193</v>
      </c>
      <c r="B32" s="2" t="s">
        <v>13</v>
      </c>
      <c r="C32" s="2" t="s">
        <v>14</v>
      </c>
      <c r="D32" s="2" t="s">
        <v>91</v>
      </c>
      <c r="E32" s="2" t="s">
        <v>92</v>
      </c>
      <c r="F32" s="2" t="s">
        <v>93</v>
      </c>
      <c r="G32" s="3">
        <v>42569</v>
      </c>
      <c r="H32" s="3">
        <v>42870</v>
      </c>
      <c r="I32" s="2" t="s">
        <v>94</v>
      </c>
      <c r="J32" s="2" t="s">
        <v>29</v>
      </c>
      <c r="K32" s="4">
        <v>1</v>
      </c>
      <c r="L32" s="4">
        <v>1</v>
      </c>
      <c r="M32" s="4">
        <v>1</v>
      </c>
    </row>
    <row r="33" spans="1:13" ht="165">
      <c r="A33" s="2">
        <v>1191</v>
      </c>
      <c r="B33" s="2" t="s">
        <v>13</v>
      </c>
      <c r="C33" s="2" t="s">
        <v>14</v>
      </c>
      <c r="D33" s="2" t="s">
        <v>95</v>
      </c>
      <c r="E33" s="2" t="s">
        <v>92</v>
      </c>
      <c r="F33" s="2" t="s">
        <v>93</v>
      </c>
      <c r="G33" s="3">
        <v>42565</v>
      </c>
      <c r="H33" s="2" t="s">
        <v>96</v>
      </c>
      <c r="I33" s="2" t="s">
        <v>94</v>
      </c>
      <c r="J33" s="2" t="s">
        <v>29</v>
      </c>
      <c r="K33" s="2" t="s">
        <v>20</v>
      </c>
      <c r="L33" s="4">
        <v>1</v>
      </c>
      <c r="M33" s="4">
        <v>1</v>
      </c>
    </row>
    <row r="34" spans="1:13" ht="90">
      <c r="A34" s="2">
        <v>1182</v>
      </c>
      <c r="B34" s="2" t="s">
        <v>13</v>
      </c>
      <c r="C34" s="2" t="s">
        <v>14</v>
      </c>
      <c r="D34" s="2" t="s">
        <v>97</v>
      </c>
      <c r="E34" s="2" t="s">
        <v>98</v>
      </c>
      <c r="F34" s="2" t="s">
        <v>99</v>
      </c>
      <c r="G34" s="3">
        <v>42557</v>
      </c>
      <c r="H34" s="2" t="s">
        <v>100</v>
      </c>
      <c r="I34" s="2" t="s">
        <v>28</v>
      </c>
      <c r="J34" s="2" t="s">
        <v>34</v>
      </c>
      <c r="K34" s="4">
        <v>1</v>
      </c>
      <c r="L34" s="4">
        <v>1</v>
      </c>
      <c r="M34" s="4">
        <v>1</v>
      </c>
    </row>
    <row r="35" spans="1:13" ht="60">
      <c r="A35" s="2">
        <v>1168</v>
      </c>
      <c r="B35" s="2" t="s">
        <v>13</v>
      </c>
      <c r="C35" s="2" t="s">
        <v>14</v>
      </c>
      <c r="D35" s="2" t="s">
        <v>101</v>
      </c>
      <c r="E35" s="2" t="s">
        <v>98</v>
      </c>
      <c r="F35" s="2" t="s">
        <v>99</v>
      </c>
      <c r="G35" s="3">
        <v>42501</v>
      </c>
      <c r="H35" s="3">
        <v>42807</v>
      </c>
      <c r="I35" s="2" t="s">
        <v>28</v>
      </c>
      <c r="J35" s="2" t="s">
        <v>34</v>
      </c>
      <c r="K35" s="4">
        <v>1</v>
      </c>
      <c r="L35" s="4">
        <v>1</v>
      </c>
      <c r="M35" s="4">
        <v>1</v>
      </c>
    </row>
    <row r="36" spans="1:13" ht="225">
      <c r="A36" s="2">
        <v>1144</v>
      </c>
      <c r="B36" s="2" t="s">
        <v>13</v>
      </c>
      <c r="C36" s="2" t="s">
        <v>14</v>
      </c>
      <c r="D36" s="2" t="s">
        <v>102</v>
      </c>
      <c r="E36" s="2" t="s">
        <v>103</v>
      </c>
      <c r="F36" s="2" t="s">
        <v>27</v>
      </c>
      <c r="G36" s="3">
        <v>42331</v>
      </c>
      <c r="H36" s="3">
        <v>43011</v>
      </c>
      <c r="I36" s="2" t="s">
        <v>28</v>
      </c>
      <c r="J36" s="2" t="s">
        <v>34</v>
      </c>
      <c r="K36" s="4">
        <v>1</v>
      </c>
      <c r="L36" s="4">
        <v>1</v>
      </c>
      <c r="M36" s="4">
        <v>1</v>
      </c>
    </row>
    <row r="37" spans="1:13" ht="45">
      <c r="A37" s="2">
        <v>1130</v>
      </c>
      <c r="B37" s="2" t="s">
        <v>13</v>
      </c>
      <c r="C37" s="2" t="s">
        <v>14</v>
      </c>
      <c r="D37" s="2" t="s">
        <v>104</v>
      </c>
      <c r="E37" s="2" t="s">
        <v>54</v>
      </c>
      <c r="F37" s="2" t="s">
        <v>105</v>
      </c>
      <c r="G37" s="3">
        <v>42313</v>
      </c>
      <c r="H37" s="3">
        <v>42922</v>
      </c>
      <c r="I37" s="2" t="s">
        <v>38</v>
      </c>
      <c r="J37" s="2" t="s">
        <v>43</v>
      </c>
      <c r="K37" s="4">
        <v>1</v>
      </c>
      <c r="L37" s="4">
        <v>1</v>
      </c>
      <c r="M37" s="4">
        <v>1</v>
      </c>
    </row>
    <row r="38" spans="1:13" ht="345">
      <c r="A38" s="2">
        <v>1092</v>
      </c>
      <c r="B38" s="2" t="s">
        <v>13</v>
      </c>
      <c r="C38" s="2" t="s">
        <v>14</v>
      </c>
      <c r="D38" s="2" t="s">
        <v>106</v>
      </c>
      <c r="E38" s="2" t="s">
        <v>46</v>
      </c>
      <c r="F38" s="2" t="s">
        <v>107</v>
      </c>
      <c r="G38" s="3">
        <v>42304</v>
      </c>
      <c r="H38" s="3">
        <v>42788</v>
      </c>
      <c r="I38" s="2" t="s">
        <v>94</v>
      </c>
      <c r="J38" s="2" t="s">
        <v>43</v>
      </c>
      <c r="K38" s="4">
        <v>1</v>
      </c>
      <c r="L38" s="4">
        <v>1</v>
      </c>
      <c r="M38" s="4">
        <v>1</v>
      </c>
    </row>
    <row r="39" spans="1:13" ht="210">
      <c r="A39" s="2">
        <v>1089</v>
      </c>
      <c r="B39" s="2" t="s">
        <v>13</v>
      </c>
      <c r="C39" s="2" t="s">
        <v>14</v>
      </c>
      <c r="D39" s="2" t="s">
        <v>108</v>
      </c>
      <c r="E39" s="2" t="s">
        <v>46</v>
      </c>
      <c r="F39" s="2" t="s">
        <v>109</v>
      </c>
      <c r="G39" s="3">
        <v>42304</v>
      </c>
      <c r="H39" s="3">
        <v>42807</v>
      </c>
      <c r="I39" s="2" t="s">
        <v>94</v>
      </c>
      <c r="J39" s="2" t="s">
        <v>43</v>
      </c>
      <c r="K39" s="4">
        <v>1</v>
      </c>
      <c r="L39" s="4">
        <v>1</v>
      </c>
      <c r="M39" s="4">
        <v>1</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3:B7"/>
  <sheetViews>
    <sheetView zoomScalePageLayoutView="0" workbookViewId="0" topLeftCell="A1">
      <selection activeCell="B6" sqref="A4:B6"/>
    </sheetView>
  </sheetViews>
  <sheetFormatPr defaultColWidth="11.421875" defaultRowHeight="15"/>
  <cols>
    <col min="1" max="1" width="43.00390625" style="0" customWidth="1"/>
    <col min="2" max="2" width="17.57421875" style="0" customWidth="1"/>
  </cols>
  <sheetData>
    <row r="3" spans="1:2" ht="15">
      <c r="A3" s="5" t="s">
        <v>110</v>
      </c>
      <c r="B3" t="s">
        <v>112</v>
      </c>
    </row>
    <row r="4" spans="1:2" ht="15">
      <c r="A4" s="6" t="s">
        <v>80</v>
      </c>
      <c r="B4" s="7">
        <v>1</v>
      </c>
    </row>
    <row r="5" spans="1:2" ht="15">
      <c r="A5" s="6" t="s">
        <v>84</v>
      </c>
      <c r="B5" s="7">
        <v>1</v>
      </c>
    </row>
    <row r="6" spans="1:2" ht="15">
      <c r="A6" s="6" t="s">
        <v>18</v>
      </c>
      <c r="B6" s="7">
        <v>3</v>
      </c>
    </row>
    <row r="7" spans="1:2" ht="15">
      <c r="A7" s="6" t="s">
        <v>111</v>
      </c>
      <c r="B7" s="7">
        <v>5</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N6"/>
  <sheetViews>
    <sheetView showGridLines="0" zoomScalePageLayoutView="0" workbookViewId="0" topLeftCell="F1">
      <selection activeCell="K1" activeCellId="3" sqref="A1:A65536 B1:B65536 I1:I65536 K1:K65536"/>
    </sheetView>
  </sheetViews>
  <sheetFormatPr defaultColWidth="11.421875" defaultRowHeight="15"/>
  <cols>
    <col min="1" max="1" width="5.8515625" style="0" bestFit="1" customWidth="1"/>
    <col min="2" max="2" width="21.57421875" style="0" bestFit="1" customWidth="1"/>
    <col min="3" max="3" width="7.8515625" style="0" bestFit="1" customWidth="1"/>
    <col min="4" max="4" width="45.7109375" style="0" bestFit="1" customWidth="1"/>
    <col min="5" max="5" width="28.7109375" style="0" bestFit="1" customWidth="1"/>
    <col min="6" max="6" width="37.140625" style="0" bestFit="1" customWidth="1"/>
    <col min="7" max="7" width="17.140625" style="0" bestFit="1" customWidth="1"/>
    <col min="8" max="8" width="14.7109375" style="0" bestFit="1" customWidth="1"/>
    <col min="9" max="9" width="43.00390625" style="0" bestFit="1" customWidth="1"/>
    <col min="10" max="10" width="45.7109375" style="0" bestFit="1" customWidth="1"/>
    <col min="11" max="11" width="23.00390625" style="0" bestFit="1" customWidth="1"/>
    <col min="12" max="12" width="24.57421875" style="0" bestFit="1" customWidth="1"/>
    <col min="13" max="13" width="21.8515625" style="0" bestFit="1" customWidth="1"/>
    <col min="14" max="14" width="17.140625" style="0" bestFit="1" customWidth="1"/>
  </cols>
  <sheetData>
    <row r="1" spans="1:14" ht="15">
      <c r="A1" s="1" t="s">
        <v>0</v>
      </c>
      <c r="B1" s="1" t="s">
        <v>1</v>
      </c>
      <c r="C1" s="1" t="s">
        <v>2</v>
      </c>
      <c r="D1" s="1" t="s">
        <v>3</v>
      </c>
      <c r="E1" s="1" t="s">
        <v>4</v>
      </c>
      <c r="F1" s="1" t="s">
        <v>5</v>
      </c>
      <c r="G1" s="1" t="s">
        <v>6</v>
      </c>
      <c r="H1" s="1" t="s">
        <v>7</v>
      </c>
      <c r="I1" s="1" t="s">
        <v>8</v>
      </c>
      <c r="J1" s="1" t="s">
        <v>136</v>
      </c>
      <c r="K1" s="1" t="s">
        <v>9</v>
      </c>
      <c r="L1" s="1" t="s">
        <v>10</v>
      </c>
      <c r="M1" s="1" t="s">
        <v>11</v>
      </c>
      <c r="N1" s="1" t="s">
        <v>12</v>
      </c>
    </row>
    <row r="2" spans="1:14" ht="165">
      <c r="A2" s="2">
        <v>1235</v>
      </c>
      <c r="B2" s="2" t="s">
        <v>137</v>
      </c>
      <c r="C2" s="2" t="s">
        <v>14</v>
      </c>
      <c r="D2" s="2" t="s">
        <v>138</v>
      </c>
      <c r="E2" s="2" t="s">
        <v>16</v>
      </c>
      <c r="F2" s="2" t="s">
        <v>16</v>
      </c>
      <c r="G2" s="3">
        <v>42825</v>
      </c>
      <c r="H2" s="3">
        <v>42922</v>
      </c>
      <c r="I2" s="2" t="s">
        <v>18</v>
      </c>
      <c r="J2" s="2" t="s">
        <v>139</v>
      </c>
      <c r="K2" s="2" t="s">
        <v>24</v>
      </c>
      <c r="L2" s="4">
        <v>1</v>
      </c>
      <c r="M2" s="2" t="s">
        <v>20</v>
      </c>
      <c r="N2" s="4">
        <v>1</v>
      </c>
    </row>
    <row r="3" spans="1:14" ht="105">
      <c r="A3" s="2">
        <v>1203</v>
      </c>
      <c r="B3" s="2" t="s">
        <v>137</v>
      </c>
      <c r="C3" s="2" t="s">
        <v>14</v>
      </c>
      <c r="D3" s="2" t="s">
        <v>140</v>
      </c>
      <c r="E3" s="2" t="s">
        <v>17</v>
      </c>
      <c r="F3" s="2" t="s">
        <v>16</v>
      </c>
      <c r="G3" s="3">
        <v>42662</v>
      </c>
      <c r="H3" s="3">
        <v>42800</v>
      </c>
      <c r="I3" s="2" t="s">
        <v>18</v>
      </c>
      <c r="J3" s="2" t="s">
        <v>141</v>
      </c>
      <c r="K3" s="2" t="s">
        <v>24</v>
      </c>
      <c r="L3" s="4">
        <v>1</v>
      </c>
      <c r="M3" s="2" t="s">
        <v>20</v>
      </c>
      <c r="N3" s="4">
        <v>1</v>
      </c>
    </row>
    <row r="4" spans="1:14" ht="165">
      <c r="A4" s="2">
        <v>1194</v>
      </c>
      <c r="B4" s="2" t="s">
        <v>137</v>
      </c>
      <c r="C4" s="2" t="s">
        <v>14</v>
      </c>
      <c r="D4" s="2" t="s">
        <v>142</v>
      </c>
      <c r="E4" s="2" t="s">
        <v>83</v>
      </c>
      <c r="F4" s="2" t="s">
        <v>83</v>
      </c>
      <c r="G4" s="3">
        <v>42569</v>
      </c>
      <c r="H4" s="3">
        <v>42772</v>
      </c>
      <c r="I4" s="2" t="s">
        <v>84</v>
      </c>
      <c r="J4" s="2" t="s">
        <v>143</v>
      </c>
      <c r="K4" s="2" t="s">
        <v>24</v>
      </c>
      <c r="L4" s="4">
        <v>1</v>
      </c>
      <c r="M4" s="2" t="s">
        <v>20</v>
      </c>
      <c r="N4" s="4">
        <v>1</v>
      </c>
    </row>
    <row r="5" spans="1:14" ht="150">
      <c r="A5" s="2">
        <v>1178</v>
      </c>
      <c r="B5" s="2" t="s">
        <v>137</v>
      </c>
      <c r="C5" s="2" t="s">
        <v>14</v>
      </c>
      <c r="D5" s="2" t="s">
        <v>144</v>
      </c>
      <c r="E5" s="2" t="s">
        <v>79</v>
      </c>
      <c r="F5" s="2" t="s">
        <v>145</v>
      </c>
      <c r="G5" s="3">
        <v>42544</v>
      </c>
      <c r="H5" s="3">
        <v>42866</v>
      </c>
      <c r="I5" s="2" t="s">
        <v>80</v>
      </c>
      <c r="J5" s="2" t="s">
        <v>146</v>
      </c>
      <c r="K5" s="2" t="s">
        <v>24</v>
      </c>
      <c r="L5" s="4">
        <v>1</v>
      </c>
      <c r="M5" s="2" t="s">
        <v>20</v>
      </c>
      <c r="N5" s="4">
        <v>1</v>
      </c>
    </row>
    <row r="6" spans="1:14" ht="120">
      <c r="A6" s="2">
        <v>1099</v>
      </c>
      <c r="B6" s="2" t="s">
        <v>137</v>
      </c>
      <c r="C6" s="2" t="s">
        <v>14</v>
      </c>
      <c r="D6" s="2" t="s">
        <v>147</v>
      </c>
      <c r="E6" s="2" t="s">
        <v>148</v>
      </c>
      <c r="F6" s="2" t="s">
        <v>60</v>
      </c>
      <c r="G6" s="3">
        <v>42304</v>
      </c>
      <c r="H6" s="3">
        <v>42811</v>
      </c>
      <c r="I6" s="2" t="s">
        <v>18</v>
      </c>
      <c r="J6" s="2" t="s">
        <v>149</v>
      </c>
      <c r="K6" s="2" t="s">
        <v>117</v>
      </c>
      <c r="L6" s="4">
        <v>1</v>
      </c>
      <c r="M6" s="2" t="s">
        <v>20</v>
      </c>
      <c r="N6" s="4">
        <v>1</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3:C7"/>
  <sheetViews>
    <sheetView zoomScalePageLayoutView="0" workbookViewId="0" topLeftCell="A1">
      <selection activeCell="B7" sqref="A4:B7"/>
    </sheetView>
  </sheetViews>
  <sheetFormatPr defaultColWidth="11.421875" defaultRowHeight="15"/>
  <cols>
    <col min="1" max="1" width="21.57421875" style="0" bestFit="1" customWidth="1"/>
    <col min="2" max="2" width="14.28125" style="0" bestFit="1" customWidth="1"/>
  </cols>
  <sheetData>
    <row r="3" spans="1:2" ht="15">
      <c r="A3" s="5" t="s">
        <v>110</v>
      </c>
      <c r="B3" t="s">
        <v>193</v>
      </c>
    </row>
    <row r="4" spans="1:3" ht="15">
      <c r="A4" s="6" t="s">
        <v>151</v>
      </c>
      <c r="B4" s="7">
        <v>38</v>
      </c>
      <c r="C4" s="8">
        <f>GETPIVOTDATA("Tipo",$A$3,"Tipo","Acciones Correctivas")/GETPIVOTDATA("Tipo",$A$3)</f>
        <v>0.4810126582278481</v>
      </c>
    </row>
    <row r="5" spans="1:3" ht="15">
      <c r="A5" s="6" t="s">
        <v>150</v>
      </c>
      <c r="B5" s="7">
        <v>36</v>
      </c>
      <c r="C5" s="8">
        <f>GETPIVOTDATA("Tipo",$A$3,"Tipo","Acciones Preventivas")/GETPIVOTDATA("Tipo",$A$3)</f>
        <v>0.45569620253164556</v>
      </c>
    </row>
    <row r="6" spans="1:3" ht="15">
      <c r="A6" s="6" t="s">
        <v>137</v>
      </c>
      <c r="B6" s="7">
        <v>5</v>
      </c>
      <c r="C6" s="8">
        <f>GETPIVOTDATA("Tipo",$A$3,"Tipo","Producto No Conforme")/GETPIVOTDATA("Tipo",$A$3)</f>
        <v>0.06329113924050633</v>
      </c>
    </row>
    <row r="7" spans="1:3" ht="15">
      <c r="A7" s="6" t="s">
        <v>111</v>
      </c>
      <c r="B7" s="7">
        <v>79</v>
      </c>
      <c r="C7" s="8"/>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3:B12"/>
  <sheetViews>
    <sheetView zoomScalePageLayoutView="0" workbookViewId="0" topLeftCell="A1">
      <selection activeCell="A4" sqref="A4:B11"/>
    </sheetView>
  </sheetViews>
  <sheetFormatPr defaultColWidth="11.421875" defaultRowHeight="15"/>
  <cols>
    <col min="1" max="1" width="24.00390625" style="0" bestFit="1" customWidth="1"/>
    <col min="2" max="2" width="16.8515625" style="0" bestFit="1" customWidth="1"/>
  </cols>
  <sheetData>
    <row r="3" spans="1:2" ht="15">
      <c r="A3" s="5" t="s">
        <v>110</v>
      </c>
      <c r="B3" t="s">
        <v>194</v>
      </c>
    </row>
    <row r="4" spans="1:2" ht="15">
      <c r="A4" s="6" t="s">
        <v>43</v>
      </c>
      <c r="B4" s="7">
        <v>37</v>
      </c>
    </row>
    <row r="5" spans="1:2" ht="15">
      <c r="A5" s="6" t="s">
        <v>133</v>
      </c>
      <c r="B5" s="7">
        <v>1</v>
      </c>
    </row>
    <row r="6" spans="1:2" ht="15">
      <c r="A6" s="6" t="s">
        <v>34</v>
      </c>
      <c r="B6" s="7">
        <v>5</v>
      </c>
    </row>
    <row r="7" spans="1:2" ht="15">
      <c r="A7" s="6" t="s">
        <v>29</v>
      </c>
      <c r="B7" s="7">
        <v>17</v>
      </c>
    </row>
    <row r="8" spans="1:2" ht="15">
      <c r="A8" s="6" t="s">
        <v>24</v>
      </c>
      <c r="B8" s="7">
        <v>9</v>
      </c>
    </row>
    <row r="9" spans="1:2" ht="15">
      <c r="A9" s="6" t="s">
        <v>129</v>
      </c>
      <c r="B9" s="7">
        <v>2</v>
      </c>
    </row>
    <row r="10" spans="1:2" ht="15">
      <c r="A10" s="6" t="s">
        <v>117</v>
      </c>
      <c r="B10" s="7">
        <v>2</v>
      </c>
    </row>
    <row r="11" spans="1:2" ht="15">
      <c r="A11" s="6" t="s">
        <v>19</v>
      </c>
      <c r="B11" s="7">
        <v>6</v>
      </c>
    </row>
    <row r="12" spans="1:2" ht="15">
      <c r="A12" s="6" t="s">
        <v>111</v>
      </c>
      <c r="B12" s="7">
        <v>79</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3:B18"/>
  <sheetViews>
    <sheetView zoomScalePageLayoutView="0" workbookViewId="0" topLeftCell="A1">
      <selection activeCell="L11" sqref="L11"/>
    </sheetView>
  </sheetViews>
  <sheetFormatPr defaultColWidth="11.421875" defaultRowHeight="15"/>
  <cols>
    <col min="1" max="1" width="43.00390625" style="0" customWidth="1"/>
    <col min="2" max="2" width="17.57421875" style="0" bestFit="1" customWidth="1"/>
  </cols>
  <sheetData>
    <row r="3" spans="1:2" ht="15">
      <c r="A3" s="5" t="s">
        <v>110</v>
      </c>
      <c r="B3" t="s">
        <v>112</v>
      </c>
    </row>
    <row r="4" spans="1:2" ht="15">
      <c r="A4" s="6" t="s">
        <v>80</v>
      </c>
      <c r="B4" s="7">
        <v>13</v>
      </c>
    </row>
    <row r="5" spans="1:2" ht="15">
      <c r="A5" s="6" t="s">
        <v>62</v>
      </c>
      <c r="B5" s="7">
        <v>4</v>
      </c>
    </row>
    <row r="6" spans="1:2" ht="15">
      <c r="A6" s="6" t="s">
        <v>77</v>
      </c>
      <c r="B6" s="7">
        <v>2</v>
      </c>
    </row>
    <row r="7" spans="1:2" ht="15">
      <c r="A7" s="6" t="s">
        <v>55</v>
      </c>
      <c r="B7" s="7">
        <v>4</v>
      </c>
    </row>
    <row r="8" spans="1:2" ht="15">
      <c r="A8" s="6" t="s">
        <v>125</v>
      </c>
      <c r="B8" s="7">
        <v>1</v>
      </c>
    </row>
    <row r="9" spans="1:2" ht="15">
      <c r="A9" s="6" t="s">
        <v>84</v>
      </c>
      <c r="B9" s="7">
        <v>6</v>
      </c>
    </row>
    <row r="10" spans="1:2" ht="15">
      <c r="A10" s="6" t="s">
        <v>28</v>
      </c>
      <c r="B10" s="7">
        <v>7</v>
      </c>
    </row>
    <row r="11" spans="1:2" ht="15">
      <c r="A11" s="6" t="s">
        <v>23</v>
      </c>
      <c r="B11" s="7">
        <v>7</v>
      </c>
    </row>
    <row r="12" spans="1:2" ht="15">
      <c r="A12" s="6" t="s">
        <v>168</v>
      </c>
      <c r="B12" s="7">
        <v>2</v>
      </c>
    </row>
    <row r="13" spans="1:2" ht="15">
      <c r="A13" s="6" t="s">
        <v>38</v>
      </c>
      <c r="B13" s="7">
        <v>4</v>
      </c>
    </row>
    <row r="14" spans="1:2" ht="15">
      <c r="A14" s="6" t="s">
        <v>18</v>
      </c>
      <c r="B14" s="7">
        <v>6</v>
      </c>
    </row>
    <row r="15" spans="1:2" ht="15">
      <c r="A15" s="6" t="s">
        <v>33</v>
      </c>
      <c r="B15" s="7">
        <v>3</v>
      </c>
    </row>
    <row r="16" spans="1:2" ht="15">
      <c r="A16" s="6" t="s">
        <v>94</v>
      </c>
      <c r="B16" s="7">
        <v>5</v>
      </c>
    </row>
    <row r="17" spans="1:2" ht="15">
      <c r="A17" s="6" t="s">
        <v>48</v>
      </c>
      <c r="B17" s="7">
        <v>15</v>
      </c>
    </row>
    <row r="18" spans="1:2" ht="15">
      <c r="A18" s="6" t="s">
        <v>111</v>
      </c>
      <c r="B18" s="7">
        <v>79</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Martinez Rincon, Luis Carlos</dc:creator>
  <cp:keywords/>
  <dc:description/>
  <cp:lastModifiedBy>Neespinosa</cp:lastModifiedBy>
  <dcterms:created xsi:type="dcterms:W3CDTF">2017-10-25T21:55:46Z</dcterms:created>
  <dcterms:modified xsi:type="dcterms:W3CDTF">2017-11-28T12:45:21Z</dcterms:modified>
  <cp:category/>
  <cp:version/>
  <cp:contentType/>
  <cp:contentStatus/>
</cp:coreProperties>
</file>